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400Financna\450RiadenieRizik\spolocne_O470\Klienti bankoví - analýzy, stanoviská\Tabuľkové prílohy\"/>
    </mc:Choice>
  </mc:AlternateContent>
  <xr:revisionPtr revIDLastSave="0" documentId="13_ncr:1_{CD51CDD9-C3B2-4DAE-A9C4-9CFD5DA89A75}" xr6:coauthVersionLast="47" xr6:coauthVersionMax="47" xr10:uidLastSave="{00000000-0000-0000-0000-000000000000}"/>
  <bookViews>
    <workbookView xWindow="-108" yWindow="-108" windowWidth="23256" windowHeight="13896" tabRatio="727" xr2:uid="{00000000-000D-0000-FFFF-FFFF00000000}"/>
  </bookViews>
  <sheets>
    <sheet name="Tab 0" sheetId="22" r:id="rId1"/>
    <sheet name="Tab 1" sheetId="21" r:id="rId2"/>
    <sheet name="Tab 2 A" sheetId="7" r:id="rId3"/>
    <sheet name="Tab 2 B" sheetId="23" r:id="rId4"/>
    <sheet name="Tab 3" sheetId="5" r:id="rId5"/>
    <sheet name="Tab 4,5,6" sheetId="4" r:id="rId6"/>
    <sheet name="Tab 7" sheetId="1" r:id="rId7"/>
    <sheet name="Tab 8" sheetId="9" r:id="rId8"/>
    <sheet name="Tab 9" sheetId="15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4" l="1"/>
  <c r="J40" i="4"/>
  <c r="J39" i="4"/>
  <c r="J38" i="4"/>
  <c r="J37" i="4"/>
  <c r="J20" i="4"/>
  <c r="J19" i="4"/>
  <c r="J18" i="4"/>
  <c r="J17" i="4"/>
  <c r="J16" i="4"/>
  <c r="H31" i="5"/>
  <c r="H30" i="5"/>
  <c r="H29" i="5"/>
  <c r="H28" i="5"/>
  <c r="H27" i="5"/>
  <c r="H26" i="5"/>
  <c r="H24" i="5"/>
  <c r="H23" i="5"/>
  <c r="D31" i="5"/>
  <c r="D30" i="5"/>
  <c r="D29" i="5"/>
  <c r="D28" i="5"/>
  <c r="D27" i="5"/>
  <c r="D26" i="5"/>
  <c r="D24" i="5"/>
  <c r="D23" i="5"/>
  <c r="C25" i="5"/>
  <c r="C24" i="5" s="1"/>
  <c r="G24" i="5"/>
  <c r="G22" i="5"/>
  <c r="G25" i="7"/>
  <c r="G26" i="7"/>
  <c r="G27" i="7"/>
  <c r="G28" i="7"/>
  <c r="G29" i="7"/>
  <c r="G30" i="7"/>
  <c r="G31" i="7"/>
  <c r="G32" i="7"/>
  <c r="G33" i="7"/>
  <c r="F17" i="7"/>
  <c r="J9" i="15"/>
  <c r="I9" i="15"/>
  <c r="H9" i="15"/>
  <c r="G9" i="15"/>
  <c r="F9" i="15"/>
  <c r="E9" i="15"/>
  <c r="D9" i="15"/>
  <c r="C9" i="15"/>
  <c r="N15" i="9"/>
  <c r="M15" i="9"/>
  <c r="L15" i="9"/>
  <c r="K15" i="9"/>
  <c r="J15" i="9"/>
  <c r="E15" i="9"/>
  <c r="D15" i="9"/>
  <c r="C15" i="9"/>
  <c r="C22" i="5" l="1"/>
  <c r="F34" i="23" l="1"/>
  <c r="F17" i="23"/>
  <c r="F34" i="7"/>
  <c r="F35" i="23" l="1"/>
  <c r="F18" i="23"/>
  <c r="F18" i="7"/>
  <c r="F35" i="7"/>
  <c r="E38" i="9" l="1"/>
  <c r="D38" i="9"/>
  <c r="C38" i="9"/>
  <c r="E27" i="9"/>
  <c r="C27" i="9"/>
  <c r="K56" i="4"/>
  <c r="J30" i="4"/>
  <c r="J29" i="4"/>
  <c r="J28" i="4"/>
  <c r="J10" i="4"/>
  <c r="J9" i="4"/>
  <c r="J8" i="4"/>
  <c r="J7" i="4"/>
  <c r="G9" i="5"/>
  <c r="G7" i="5" s="1"/>
  <c r="C10" i="5"/>
  <c r="G33" i="23"/>
  <c r="G32" i="23"/>
  <c r="G31" i="23"/>
  <c r="G30" i="23"/>
  <c r="G29" i="23"/>
  <c r="G28" i="23"/>
  <c r="G27" i="23"/>
  <c r="G26" i="23"/>
  <c r="G25" i="23"/>
  <c r="G16" i="23"/>
  <c r="G15" i="23"/>
  <c r="G14" i="23"/>
  <c r="G13" i="23"/>
  <c r="G12" i="23"/>
  <c r="G11" i="23"/>
  <c r="G10" i="23"/>
  <c r="G9" i="23"/>
  <c r="G8" i="23"/>
  <c r="G8" i="7"/>
  <c r="G9" i="7"/>
  <c r="G10" i="7"/>
  <c r="G11" i="7"/>
  <c r="G12" i="7"/>
  <c r="G13" i="7"/>
  <c r="G14" i="7"/>
  <c r="G15" i="7"/>
  <c r="G16" i="7"/>
  <c r="J11" i="4"/>
  <c r="J31" i="4"/>
  <c r="J32" i="4"/>
  <c r="K50" i="4"/>
  <c r="D27" i="9"/>
  <c r="C45" i="9"/>
  <c r="C52" i="9"/>
  <c r="C13" i="15"/>
  <c r="C18" i="15" s="1"/>
  <c r="C24" i="15" s="1"/>
  <c r="D13" i="15"/>
  <c r="D18" i="15" s="1"/>
  <c r="E13" i="15"/>
  <c r="E18" i="15" s="1"/>
  <c r="F13" i="15"/>
  <c r="F18" i="15" s="1"/>
  <c r="G13" i="15"/>
  <c r="G18" i="15" s="1"/>
  <c r="H13" i="15"/>
  <c r="H18" i="15" s="1"/>
  <c r="I13" i="15"/>
  <c r="I18" i="15" s="1"/>
  <c r="J13" i="15"/>
  <c r="J18" i="15" s="1"/>
  <c r="H24" i="15" l="1"/>
  <c r="H26" i="15" s="1"/>
  <c r="F24" i="15"/>
  <c r="F26" i="15" s="1"/>
  <c r="I24" i="15"/>
  <c r="I26" i="15" s="1"/>
  <c r="D24" i="15"/>
  <c r="D26" i="15" s="1"/>
  <c r="J24" i="15"/>
  <c r="J26" i="15" s="1"/>
  <c r="E24" i="15"/>
  <c r="E26" i="15" s="1"/>
  <c r="G24" i="15"/>
  <c r="G26" i="15" s="1"/>
  <c r="C26" i="15"/>
  <c r="H14" i="5"/>
  <c r="H13" i="5"/>
  <c r="H11" i="5"/>
  <c r="H15" i="5"/>
  <c r="H9" i="5"/>
  <c r="H16" i="5"/>
  <c r="H12" i="5"/>
  <c r="H8" i="5"/>
  <c r="C9" i="5"/>
  <c r="G34" i="23"/>
  <c r="G35" i="23" s="1"/>
  <c r="G17" i="23"/>
  <c r="G18" i="23"/>
  <c r="G34" i="7"/>
  <c r="G35" i="7"/>
  <c r="G17" i="7"/>
  <c r="G18" i="7" s="1"/>
  <c r="C7" i="5" l="1"/>
  <c r="D16" i="5" l="1"/>
  <c r="D13" i="5"/>
  <c r="D9" i="5"/>
  <c r="D15" i="5"/>
  <c r="D11" i="5"/>
  <c r="D14" i="5"/>
  <c r="D12" i="5"/>
  <c r="D8" i="5"/>
</calcChain>
</file>

<file path=xl/sharedStrings.xml><?xml version="1.0" encoding="utf-8"?>
<sst xmlns="http://schemas.openxmlformats.org/spreadsheetml/2006/main" count="362" uniqueCount="201">
  <si>
    <t>% podiel na ZI</t>
  </si>
  <si>
    <t>Hlavný predmet činnosti</t>
  </si>
  <si>
    <t>Rozsah vzájomnej obchodnej spolupráce</t>
  </si>
  <si>
    <r>
      <t xml:space="preserve">z toho: </t>
    </r>
    <r>
      <rPr>
        <b/>
        <sz val="9"/>
        <color indexed="8"/>
        <rFont val="Arial"/>
        <family val="2"/>
        <charset val="238"/>
      </rPr>
      <t>do lehoty splatnosti</t>
    </r>
  </si>
  <si>
    <r>
      <t xml:space="preserve">                      </t>
    </r>
    <r>
      <rPr>
        <b/>
        <sz val="9"/>
        <color indexed="8"/>
        <rFont val="Arial"/>
        <family val="2"/>
        <charset val="238"/>
      </rPr>
      <t>nedobytné</t>
    </r>
  </si>
  <si>
    <t xml:space="preserve">                                                                                                                         </t>
  </si>
  <si>
    <t>do 60 dní</t>
  </si>
  <si>
    <t>do 90 dní</t>
  </si>
  <si>
    <t>nad 180 dní</t>
  </si>
  <si>
    <t>nad 1 rok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</si>
  <si>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</si>
  <si>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</si>
  <si>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</si>
  <si>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</si>
  <si>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</si>
  <si>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</si>
  <si>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</si>
  <si>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</si>
  <si>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</si>
  <si>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</si>
  <si>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                                                                                                                          </t>
  </si>
  <si>
    <t>Názov odberateľa</t>
  </si>
  <si>
    <t>Názov dodávateľa</t>
  </si>
  <si>
    <t>Podiel na tržbách  v %</t>
  </si>
  <si>
    <t>Podiel na nákladoch v %</t>
  </si>
  <si>
    <t>Veriteľ, komentár, aktuálny stav</t>
  </si>
  <si>
    <t>Dlžná čiastka v tis. EUR</t>
  </si>
  <si>
    <t>Spolu</t>
  </si>
  <si>
    <t>Dlžník, komentár, aktuálny stav</t>
  </si>
  <si>
    <t>Poskytnutý limit</t>
  </si>
  <si>
    <t>Predmet financovania</t>
  </si>
  <si>
    <t>Splatnosť</t>
  </si>
  <si>
    <t>Sadzba</t>
  </si>
  <si>
    <t>SPOLU</t>
  </si>
  <si>
    <t>Názov veriteľa</t>
  </si>
  <si>
    <t>Silné stránky</t>
  </si>
  <si>
    <t>Krajina odberu</t>
  </si>
  <si>
    <t>Krajina dodávky</t>
  </si>
  <si>
    <t>Názov spoločnosti</t>
  </si>
  <si>
    <t>Roky</t>
  </si>
  <si>
    <t>Tržby za predaj tovaru</t>
  </si>
  <si>
    <t>Náklady na predaný tovar</t>
  </si>
  <si>
    <t>Spotreba materiálu a energie</t>
  </si>
  <si>
    <t xml:space="preserve">Služby </t>
  </si>
  <si>
    <t>Pridaná hodnota</t>
  </si>
  <si>
    <t>Osobné náklady</t>
  </si>
  <si>
    <t>Odpisy</t>
  </si>
  <si>
    <t>Iné výnosy</t>
  </si>
  <si>
    <t>Iné náklady</t>
  </si>
  <si>
    <t>Prevádzkový zisk</t>
  </si>
  <si>
    <t>Finančné výnosy</t>
  </si>
  <si>
    <t>Kurzové straty</t>
  </si>
  <si>
    <t>Slabé stránky</t>
  </si>
  <si>
    <t>Príležitosti</t>
  </si>
  <si>
    <t>Hrozby</t>
  </si>
  <si>
    <t>Podiel na ZI v tis. €</t>
  </si>
  <si>
    <t>Výška záväzkov v tis. €</t>
  </si>
  <si>
    <t>Výška pohľadávok v tis. €</t>
  </si>
  <si>
    <t>Obstarávacia hodnota podielu v tis. €</t>
  </si>
  <si>
    <t>Aktuálna hodnota po precenení v tis. €</t>
  </si>
  <si>
    <t>HV za posl. rok v tis. €</t>
  </si>
  <si>
    <t>Výška ZI tis. €</t>
  </si>
  <si>
    <t>Forma zabezpečenia</t>
  </si>
  <si>
    <t>Výška poskytnutého rámca</t>
  </si>
  <si>
    <t>Priemerná splatnosť záväzkov v dňoch</t>
  </si>
  <si>
    <t>HV po zdanení</t>
  </si>
  <si>
    <t>Priemerná splatnosť pohľadávok v dňoch</t>
  </si>
  <si>
    <t>Predmet dodávok</t>
  </si>
  <si>
    <t>Dôvod nezaplatenia</t>
  </si>
  <si>
    <t>Spôsob riešenia</t>
  </si>
  <si>
    <t>Ostatné náklady na finančnú činnosť</t>
  </si>
  <si>
    <t>Daň z príjmu</t>
  </si>
  <si>
    <t>HV pred zdanením</t>
  </si>
  <si>
    <t>Podsúvahové aktíva (prijaté zábezpeky za poskytnuté ručenia, resp. prijaté ručenia)</t>
  </si>
  <si>
    <t>Účasť v orgánoch spoločnosti (predstavenstvo, DR...); podiel hlasov</t>
  </si>
  <si>
    <t>Najvýznamnejšia konkurencia</t>
  </si>
  <si>
    <t>Súdne,obchodné spory a poistné udalosti</t>
  </si>
  <si>
    <t>Vypracoval:</t>
  </si>
  <si>
    <t xml:space="preserve">                       do 30 dní</t>
  </si>
  <si>
    <t xml:space="preserve">                       do 60 dní</t>
  </si>
  <si>
    <t xml:space="preserve">                       do 90 dní</t>
  </si>
  <si>
    <t xml:space="preserve">                       do 180 dní</t>
  </si>
  <si>
    <t xml:space="preserve">                       nad 1 rok</t>
  </si>
  <si>
    <t>do 180 dní</t>
  </si>
  <si>
    <t>do 30 dní</t>
  </si>
  <si>
    <t xml:space="preserve">                       nad 180 dní</t>
  </si>
  <si>
    <t>Kurzové zisky</t>
  </si>
  <si>
    <t>Názov spoločnosti:</t>
  </si>
  <si>
    <t>Dátum vypracovania:</t>
  </si>
  <si>
    <t>Komentár:</t>
  </si>
  <si>
    <t>Manažment:</t>
  </si>
  <si>
    <t>Štruktúra tržieb - TOP odberatelia</t>
  </si>
  <si>
    <t>(podľa evidencie v Účtovnej závierke)</t>
  </si>
  <si>
    <t>Štruktúra nákladov - TOP dodávatelia</t>
  </si>
  <si>
    <t>Výška odberu
v EUR</t>
  </si>
  <si>
    <t>Výška dodávok
v EUR</t>
  </si>
  <si>
    <t>Pohľadávky z obchodného styku</t>
  </si>
  <si>
    <r>
      <t>z toho:</t>
    </r>
    <r>
      <rPr>
        <b/>
        <sz val="9"/>
        <color indexed="8"/>
        <rFont val="Arial"/>
        <family val="2"/>
        <charset val="238"/>
      </rPr>
      <t xml:space="preserve"> po lehote splatnosti</t>
    </r>
  </si>
  <si>
    <r>
      <t xml:space="preserve">           z toho: </t>
    </r>
    <r>
      <rPr>
        <b/>
        <sz val="9"/>
        <color indexed="8"/>
        <rFont val="Arial"/>
        <family val="2"/>
        <charset val="238"/>
      </rPr>
      <t>dobytné</t>
    </r>
  </si>
  <si>
    <t>Záväzky z obchodného styku</t>
  </si>
  <si>
    <r>
      <t xml:space="preserve">           </t>
    </r>
    <r>
      <rPr>
        <b/>
        <sz val="9"/>
        <color indexed="8"/>
        <rFont val="Arial"/>
        <family val="2"/>
        <charset val="238"/>
      </rPr>
      <t>po lehote splatnosti</t>
    </r>
  </si>
  <si>
    <t>Vyplniť pri pohľadávkach nad 180 dní po lehote splatnosti:</t>
  </si>
  <si>
    <t>Vyplniť pri záväzkoch nad 180 dní po lehote splatnosti:</t>
  </si>
  <si>
    <t>Plánované investície do hmotného majetku</t>
  </si>
  <si>
    <t>Plánované investície do nehmotného majetku</t>
  </si>
  <si>
    <t>Výška poskytnutého úveru pôvodná</t>
  </si>
  <si>
    <t>Spôsob splácania (frekvencia a výška priebežných splátok)</t>
  </si>
  <si>
    <t>Ostatní</t>
  </si>
  <si>
    <t>Komentár / Zdôvodnenie plánovaného vývoja:</t>
  </si>
  <si>
    <t>Meno</t>
  </si>
  <si>
    <t>Počet rokov praxe</t>
  </si>
  <si>
    <t>Podiel exportu na celkových tržbách (v %)</t>
  </si>
  <si>
    <t>Priemerný evidenčný počet zamestnancov</t>
  </si>
  <si>
    <t>Je plánovaný rast, pokles alebo udržanie počtu zamestnancov?</t>
  </si>
  <si>
    <t>Využitie výrobných kapacít za posledných 12 mesiacov (v %):</t>
  </si>
  <si>
    <t>Vnímate problém pri nábore nových zamesntnancov?</t>
  </si>
  <si>
    <t>Sezónnosť (áno/nie, obdobie):</t>
  </si>
  <si>
    <t>Krajina/mesto</t>
  </si>
  <si>
    <t>Predmet podnikania</t>
  </si>
  <si>
    <t>Považujete svoju konkurenciu za silnú alebo slabú?</t>
  </si>
  <si>
    <t>V čom sa od konkurencie odlišujete?</t>
  </si>
  <si>
    <t>Druh odberu
(výrobky / tovar / služby + stručný popis)</t>
  </si>
  <si>
    <t>Druh dodávky
(tovar / materiál / energie / služby + stručný popis)</t>
  </si>
  <si>
    <r>
      <t xml:space="preserve">(podľa evidencie v Účtovnej závierke: </t>
    </r>
    <r>
      <rPr>
        <b/>
        <sz val="8"/>
        <rFont val="Arial"/>
        <family val="2"/>
        <charset val="238"/>
      </rPr>
      <t>Náklady na obstaranie tovaru + spotreba materiálu a energií + služby</t>
    </r>
    <r>
      <rPr>
        <sz val="8"/>
        <rFont val="Arial"/>
        <family val="2"/>
        <charset val="238"/>
      </rPr>
      <t>)</t>
    </r>
  </si>
  <si>
    <t>Spolupracujete so svojimi odberateľmi dlhodobo alebo sa často menia?</t>
  </si>
  <si>
    <t>Je väčšina odbytu zazmluvnená rámcovými kontraktmi alebo skôr jednorázovými objednávkami, ktoré sa môžu ale nemusia opakovať?</t>
  </si>
  <si>
    <t>Spolupracujete so svojimi dodávateľmi dlhodobo alebo sa často menia?</t>
  </si>
  <si>
    <t>Je možné v prípade potreby flexibilne dodávateľov nahradiť inými?</t>
  </si>
  <si>
    <t>Aké mimoriadne náklady a v akej výške boli účtované v jednotlivých rokoch?</t>
  </si>
  <si>
    <t>Časová štruktúra pohľadávok a záväzkov z obchodného styku</t>
  </si>
  <si>
    <t>v tis. EUR</t>
  </si>
  <si>
    <t>Odberateľ</t>
  </si>
  <si>
    <t>Dodávateľ</t>
  </si>
  <si>
    <t>Názov subjektu, sídlo, IČO</t>
  </si>
  <si>
    <t>Splátkové úvery v EUR - úvery aj leasingy</t>
  </si>
  <si>
    <t>Kontokorentné úvery v EUR</t>
  </si>
  <si>
    <t>Podsúvahové záväzky v EUR</t>
  </si>
  <si>
    <r>
      <rPr>
        <b/>
        <sz val="11"/>
        <rFont val="Arial"/>
        <family val="2"/>
        <charset val="238"/>
      </rPr>
      <t xml:space="preserve">Vzťah k iným veriteľom v EUR </t>
    </r>
    <r>
      <rPr>
        <sz val="11"/>
        <rFont val="Arial"/>
        <family val="2"/>
        <charset val="238"/>
      </rPr>
      <t>(vrátane finančných výpomocí, akcionárov, resp. spoločníkov)</t>
    </r>
  </si>
  <si>
    <t>Objem vydaných záruk</t>
  </si>
  <si>
    <t>Objem prijatých ručení</t>
  </si>
  <si>
    <t>Spriaznená osoba (áno/nie)</t>
  </si>
  <si>
    <t>Podstatný vplyv na riadenie spol. áno/nie (associate, subsidiary)</t>
  </si>
  <si>
    <t>Názov inštitúcie / druh úveru</t>
  </si>
  <si>
    <r>
      <t>Finančný plán</t>
    </r>
    <r>
      <rPr>
        <sz val="11"/>
        <rFont val="Arial"/>
        <family val="2"/>
        <charset val="238"/>
      </rPr>
      <t xml:space="preserve"> v tis. EUR</t>
    </r>
  </si>
  <si>
    <t>Tržby spolu</t>
  </si>
  <si>
    <t>Tržby za predaj vlastných výrobkov</t>
  </si>
  <si>
    <t>Tržby za predaj služieb</t>
  </si>
  <si>
    <t>Úrokové náklady</t>
  </si>
  <si>
    <t>vyplácanie dividend</t>
  </si>
  <si>
    <r>
      <t>čerpanie úverov bez EXIMBANKY SR</t>
    </r>
    <r>
      <rPr>
        <sz val="8"/>
        <rFont val="Arial"/>
        <family val="2"/>
        <charset val="238"/>
      </rPr>
      <t xml:space="preserve"> (stav ku koncu roka)</t>
    </r>
  </si>
  <si>
    <r>
      <t>čerpanie leasingov</t>
    </r>
    <r>
      <rPr>
        <sz val="8"/>
        <rFont val="Arial"/>
        <family val="2"/>
        <charset val="238"/>
      </rPr>
      <t xml:space="preserve"> (stav ku koncu roka)</t>
    </r>
  </si>
  <si>
    <t>splátky istiny úverov bez EXIMBANKY SR</t>
  </si>
  <si>
    <t>splátky istiny leasingov</t>
  </si>
  <si>
    <t>Aké sú najbližšie významné ciele alebo plánované zmeny v rámci podnikania?</t>
  </si>
  <si>
    <t>Pozícia</t>
  </si>
  <si>
    <t>Frekvencia splátok</t>
  </si>
  <si>
    <t xml:space="preserve">Aké mimoriadne výnosy a v akej výške boli účtované v jednotlivých rokoch?
</t>
  </si>
  <si>
    <t>(napr. v rámci Ostatných nákladov na HČ)</t>
  </si>
  <si>
    <t>(napr. aktivácia, predaj majetku, dotácie, poistné plnenie a iné v rámci Ostatných výnosov z HČ)</t>
  </si>
  <si>
    <t>Je spoločnosť súčasťou konsolidovanej skupiny?</t>
  </si>
  <si>
    <t>Vyplniť iba označené polia</t>
  </si>
  <si>
    <t>SWOT analýza spoločnosti:</t>
  </si>
  <si>
    <t>(od začiatku roka do konca posledného ukončeného kvartálu)</t>
  </si>
  <si>
    <t>Akými certifikátmi spoločnosť disponuje?</t>
  </si>
  <si>
    <t>Komentár k realizovaným alebo plánovaným zmenám:</t>
  </si>
  <si>
    <t>Suma splátok v omeškaní</t>
  </si>
  <si>
    <t>Aké zmeny nastali v rámci čerpania úverov / leasingov za posledný rok?
Plánuje spoločnosť predčasne splatiť alebo čerpať nové úvery?
(v prípade plánovaného čerpania nových úverov špecifikovať parametre)</t>
  </si>
  <si>
    <t>Aké zmeny nastali / sú plánované pri využívaní kontokorentných úverov?
(hlavne čo sa týka výšky rámca a reálneho čerpania)</t>
  </si>
  <si>
    <t>Vzdelanie a odborné zázemie (prax / kvalifikácia / členstvo v profesijných združeniach, ...)</t>
  </si>
  <si>
    <t>Aká je stabilita manažmentu z hľadiska frekvencie zmien a kontinuity?</t>
  </si>
  <si>
    <t>Ako hodnotíte vývoj dopytu po produktoch / službách za posledné 2 roky?</t>
  </si>
  <si>
    <t>ESG</t>
  </si>
  <si>
    <t>Má spoločnosť politiky na ochranu osobných údajov a kybernetickej bezpečnosti?</t>
  </si>
  <si>
    <t>Aká je angažovanosť spoločnosti v oblasti sociálnej zodpovednosti a riadenia?</t>
  </si>
  <si>
    <t>Aká je angažovanosť spoločnosti v oblasti environmentálnej zodpovednosti?</t>
  </si>
  <si>
    <t>(postačuje vyplniť do roku splatnosti úveru resp. platnosti záruky)</t>
  </si>
  <si>
    <r>
      <t>Najväčšie pohľadávky po lehote splatnosti celkom na odberateľa</t>
    </r>
    <r>
      <rPr>
        <u/>
        <sz val="12"/>
        <rFont val="Arial"/>
        <family val="2"/>
        <charset val="238"/>
      </rPr>
      <t xml:space="preserve"> v tis. EUR</t>
    </r>
  </si>
  <si>
    <r>
      <t>Najväčšie záväzky po lehote splatnosti celkom na dodávateľa</t>
    </r>
    <r>
      <rPr>
        <u/>
        <sz val="12"/>
        <rFont val="Arial"/>
        <family val="2"/>
        <charset val="238"/>
      </rPr>
      <t xml:space="preserve"> v tis. EUR</t>
    </r>
  </si>
  <si>
    <t>Splátky istiny celkom v roku 2025</t>
  </si>
  <si>
    <t>Splátky istiny celkom v roku 2026</t>
  </si>
  <si>
    <t>Splátky istiny celkom v roku 2027</t>
  </si>
  <si>
    <t>Splátky istiny celkom v roku 2028</t>
  </si>
  <si>
    <r>
      <t xml:space="preserve">Zostatok nesplatenej časti úveru k </t>
    </r>
    <r>
      <rPr>
        <b/>
        <sz val="11"/>
        <rFont val="Arial"/>
        <family val="2"/>
        <charset val="238"/>
      </rPr>
      <t>31.12.2025</t>
    </r>
  </si>
  <si>
    <r>
      <t xml:space="preserve">Aktuálny zostatok nesplatenej časti úveru </t>
    </r>
    <r>
      <rPr>
        <b/>
        <sz val="11"/>
        <rFont val="Arial"/>
        <family val="2"/>
        <charset val="238"/>
      </rPr>
      <t>ku koncu posledného ukončeného kvartálu roka 2026</t>
    </r>
  </si>
  <si>
    <r>
      <t xml:space="preserve">Čerpanie rámca k </t>
    </r>
    <r>
      <rPr>
        <b/>
        <sz val="11"/>
        <rFont val="Arial"/>
        <family val="2"/>
        <charset val="238"/>
      </rPr>
      <t>31.12.2025</t>
    </r>
  </si>
  <si>
    <r>
      <t xml:space="preserve">Čerpanie rámca </t>
    </r>
    <r>
      <rPr>
        <b/>
        <sz val="11"/>
        <rFont val="Arial"/>
        <family val="2"/>
        <charset val="238"/>
      </rPr>
      <t>ku koncu posledného ukončeného kvartálu roka 2026</t>
    </r>
  </si>
  <si>
    <r>
      <t xml:space="preserve">Zostatok k </t>
    </r>
    <r>
      <rPr>
        <b/>
        <sz val="11"/>
        <rFont val="Arial"/>
        <family val="2"/>
        <charset val="238"/>
      </rPr>
      <t>31.12.2025</t>
    </r>
  </si>
  <si>
    <r>
      <t xml:space="preserve">Aktuálny zostatok </t>
    </r>
    <r>
      <rPr>
        <b/>
        <sz val="11"/>
        <rFont val="Arial"/>
        <family val="2"/>
        <charset val="238"/>
      </rPr>
      <t>ku koncu posledného ukončeného kvartálu roka 2026</t>
    </r>
  </si>
  <si>
    <t>Štruktúra finančných investícií (majetkových účastí)</t>
  </si>
  <si>
    <t>Vzťah k finančným inštitúciám</t>
  </si>
  <si>
    <r>
      <t xml:space="preserve">Ku koncu </t>
    </r>
    <r>
      <rPr>
        <u/>
        <sz val="12"/>
        <rFont val="Arial"/>
        <family val="2"/>
        <charset val="238"/>
      </rPr>
      <t>roka 2025</t>
    </r>
    <r>
      <rPr>
        <sz val="12"/>
        <rFont val="Arial"/>
        <family val="2"/>
        <charset val="238"/>
      </rPr>
      <t>:</t>
    </r>
  </si>
  <si>
    <r>
      <t xml:space="preserve">Ku koncu posledného ukončeného </t>
    </r>
    <r>
      <rPr>
        <u/>
        <sz val="12"/>
        <rFont val="Arial"/>
        <family val="2"/>
        <charset val="238"/>
      </rPr>
      <t>kvartálu roka 2026</t>
    </r>
    <r>
      <rPr>
        <sz val="12"/>
        <rFont val="Arial"/>
        <family val="2"/>
        <charset val="238"/>
      </rPr>
      <t>:</t>
    </r>
  </si>
  <si>
    <r>
      <t xml:space="preserve">Stav k </t>
    </r>
    <r>
      <rPr>
        <u/>
        <sz val="10"/>
        <color rgb="FF000000"/>
        <rFont val="Arial"/>
        <family val="2"/>
        <charset val="238"/>
      </rPr>
      <t>31.12.2025</t>
    </r>
    <r>
      <rPr>
        <sz val="10"/>
        <color indexed="8"/>
        <rFont val="Arial"/>
        <family val="2"/>
        <charset val="238"/>
      </rPr>
      <t xml:space="preserve"> v súlade s evidenciou výšky pohľadávok/záväzkov z OS v Účtovnej závierke</t>
    </r>
  </si>
  <si>
    <r>
      <t xml:space="preserve">Stav ku koncu </t>
    </r>
    <r>
      <rPr>
        <u/>
        <sz val="10"/>
        <color rgb="FF000000"/>
        <rFont val="Arial"/>
        <family val="2"/>
        <charset val="238"/>
      </rPr>
      <t>posledného ukončeného kvartálu roka 2026</t>
    </r>
    <r>
      <rPr>
        <sz val="10"/>
        <color indexed="8"/>
        <rFont val="Arial"/>
        <family val="2"/>
        <charset val="238"/>
      </rPr>
      <t xml:space="preserve"> v súlade s evidenciou výšky pohľadávok/záväzkov z OS v Účtovnej závierke</t>
    </r>
  </si>
  <si>
    <r>
      <t xml:space="preserve">Objem nákladov výrobnej spotreby za </t>
    </r>
    <r>
      <rPr>
        <b/>
        <sz val="10"/>
        <rFont val="Arial"/>
        <family val="2"/>
        <charset val="238"/>
      </rPr>
      <t>predchádzajúci účtovný rok</t>
    </r>
    <r>
      <rPr>
        <sz val="10"/>
        <rFont val="Arial"/>
        <family val="2"/>
        <charset val="238"/>
      </rPr>
      <t xml:space="preserve"> v EUR:</t>
    </r>
  </si>
  <si>
    <t>r. 2024</t>
  </si>
  <si>
    <t>r. 2025</t>
  </si>
  <si>
    <r>
      <t xml:space="preserve">Objem nákladov výrobnej spotreby v </t>
    </r>
    <r>
      <rPr>
        <b/>
        <sz val="10"/>
        <rFont val="Arial"/>
        <family val="2"/>
        <charset val="238"/>
      </rPr>
      <t>aktuálnom účtovnom roku - od začiatku roka do konca posledného ukončeného kvartálu</t>
    </r>
    <r>
      <rPr>
        <sz val="10"/>
        <rFont val="Arial"/>
        <family val="2"/>
        <charset val="238"/>
      </rPr>
      <t xml:space="preserve"> v EUR:</t>
    </r>
  </si>
  <si>
    <t>r. 2026</t>
  </si>
  <si>
    <r>
      <t xml:space="preserve">Objem tržieb v </t>
    </r>
    <r>
      <rPr>
        <b/>
        <sz val="10"/>
        <rFont val="Arial"/>
        <family val="2"/>
        <charset val="238"/>
      </rPr>
      <t>aktuálnom účtovnom roku - od začiatku roka do konca posledného ukončeného kvartálu</t>
    </r>
    <r>
      <rPr>
        <sz val="10"/>
        <rFont val="Arial"/>
        <family val="2"/>
        <charset val="238"/>
      </rPr>
      <t xml:space="preserve"> v EUR:</t>
    </r>
  </si>
  <si>
    <r>
      <t xml:space="preserve">Objem tržieb za </t>
    </r>
    <r>
      <rPr>
        <b/>
        <sz val="10"/>
        <rFont val="Arial"/>
        <family val="2"/>
        <charset val="238"/>
      </rPr>
      <t>predchádzajúci účtovný rok</t>
    </r>
    <r>
      <rPr>
        <sz val="10"/>
        <rFont val="Arial"/>
        <family val="2"/>
        <charset val="238"/>
      </rPr>
      <t xml:space="preserve"> v EUR: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</si>
</sst>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\ _€_-;_-@_-"/>
  </numFmts>
  <fonts count="33">
    <font>
      <sz val="12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T*Switzerland"/>
    </font>
    <font>
      <sz val="10"/>
      <color indexed="8"/>
      <name val="AT*Switzerland"/>
    </font>
    <font>
      <sz val="10"/>
      <name val="AT*Switzerland"/>
    </font>
    <font>
      <b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i/>
      <sz val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2"/>
      <name val="Arial"/>
      <charset val="238"/>
    </font>
    <font>
      <b/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u/>
      <sz val="8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21" fillId="0" borderId="0"/>
    <xf numFmtId="9" fontId="24" fillId="0" borderId="0" applyFont="0" applyFill="0" applyBorder="0" applyAlignment="0" applyProtection="0"/>
  </cellStyleXfs>
  <cellXfs count="242">
    <xf numFmtId="0" fontId="0" fillId="0" borderId="0" xfId="0"/>
    <xf numFmtId="0" fontId="2" fillId="0" borderId="0" xfId="0" applyFont="1"/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4" fillId="0" borderId="0" xfId="0" applyFont="1"/>
    <xf numFmtId="0" fontId="7" fillId="0" borderId="0" xfId="0" applyFont="1" applyAlignment="1">
      <alignment horizontal="justify"/>
    </xf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2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vertical="top"/>
    </xf>
    <xf numFmtId="0" fontId="16" fillId="0" borderId="0" xfId="0" applyFont="1"/>
    <xf numFmtId="0" fontId="20" fillId="0" borderId="0" xfId="0" applyFont="1" applyAlignment="1">
      <alignment vertical="top"/>
    </xf>
    <xf numFmtId="3" fontId="11" fillId="0" borderId="0" xfId="0" applyNumberFormat="1" applyFont="1"/>
    <xf numFmtId="9" fontId="11" fillId="0" borderId="0" xfId="0" applyNumberFormat="1" applyFont="1"/>
    <xf numFmtId="0" fontId="1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/>
    <xf numFmtId="0" fontId="3" fillId="0" borderId="1" xfId="0" applyFont="1" applyBorder="1"/>
    <xf numFmtId="0" fontId="13" fillId="0" borderId="1" xfId="0" applyFont="1" applyBorder="1"/>
    <xf numFmtId="0" fontId="1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2" borderId="0" xfId="0" applyFont="1" applyFill="1" applyAlignment="1">
      <alignment vertical="top" wrapText="1"/>
    </xf>
    <xf numFmtId="164" fontId="22" fillId="2" borderId="0" xfId="0" applyNumberFormat="1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0" fillId="2" borderId="0" xfId="0" applyFill="1"/>
    <xf numFmtId="0" fontId="8" fillId="2" borderId="0" xfId="0" applyFont="1" applyFill="1"/>
    <xf numFmtId="0" fontId="2" fillId="2" borderId="0" xfId="0" applyFont="1" applyFill="1"/>
    <xf numFmtId="0" fontId="11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8" fillId="0" borderId="1" xfId="0" applyFont="1" applyBorder="1"/>
    <xf numFmtId="0" fontId="1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vertical="top"/>
    </xf>
    <xf numFmtId="0" fontId="12" fillId="2" borderId="0" xfId="0" applyFont="1" applyFill="1"/>
    <xf numFmtId="0" fontId="13" fillId="2" borderId="1" xfId="0" applyFont="1" applyFill="1" applyBorder="1" applyAlignment="1">
      <alignment horizontal="right" wrapText="1"/>
    </xf>
    <xf numFmtId="0" fontId="13" fillId="2" borderId="0" xfId="0" applyFont="1" applyFill="1" applyAlignment="1">
      <alignment horizontal="right" wrapText="1"/>
    </xf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vertical="top" wrapText="1"/>
    </xf>
    <xf numFmtId="0" fontId="3" fillId="2" borderId="0" xfId="0" applyFont="1" applyFill="1" applyAlignment="1">
      <alignment wrapText="1"/>
    </xf>
    <xf numFmtId="0" fontId="12" fillId="2" borderId="0" xfId="0" applyFont="1" applyFill="1" applyAlignment="1">
      <alignment horizontal="justify"/>
    </xf>
    <xf numFmtId="14" fontId="3" fillId="2" borderId="0" xfId="0" applyNumberFormat="1" applyFont="1" applyFill="1"/>
    <xf numFmtId="0" fontId="8" fillId="0" borderId="1" xfId="0" applyFont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wrapText="1"/>
    </xf>
    <xf numFmtId="0" fontId="19" fillId="0" borderId="2" xfId="0" applyFont="1" applyBorder="1"/>
    <xf numFmtId="0" fontId="11" fillId="0" borderId="13" xfId="0" applyFont="1" applyBorder="1"/>
    <xf numFmtId="0" fontId="17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0" fontId="11" fillId="0" borderId="15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7" fillId="0" borderId="14" xfId="0" applyFont="1" applyBorder="1" applyAlignment="1">
      <alignment horizontal="left"/>
    </xf>
    <xf numFmtId="0" fontId="17" fillId="0" borderId="15" xfId="0" applyFont="1" applyBorder="1" applyAlignment="1">
      <alignment horizontal="left"/>
    </xf>
    <xf numFmtId="0" fontId="17" fillId="0" borderId="18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3" fontId="17" fillId="0" borderId="1" xfId="0" applyNumberFormat="1" applyFont="1" applyBorder="1"/>
    <xf numFmtId="3" fontId="18" fillId="0" borderId="1" xfId="0" applyNumberFormat="1" applyFont="1" applyBorder="1"/>
    <xf numFmtId="3" fontId="17" fillId="0" borderId="6" xfId="0" applyNumberFormat="1" applyFont="1" applyBorder="1"/>
    <xf numFmtId="3" fontId="25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9" fontId="21" fillId="2" borderId="0" xfId="0" applyNumberFormat="1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3" fontId="15" fillId="2" borderId="1" xfId="0" applyNumberFormat="1" applyFont="1" applyFill="1" applyBorder="1" applyAlignment="1">
      <alignment vertical="top" wrapText="1"/>
    </xf>
    <xf numFmtId="0" fontId="12" fillId="2" borderId="11" xfId="0" applyFont="1" applyFill="1" applyBorder="1" applyAlignment="1">
      <alignment horizontal="center" vertical="center" wrapText="1"/>
    </xf>
    <xf numFmtId="0" fontId="28" fillId="0" borderId="0" xfId="0" applyFont="1"/>
    <xf numFmtId="0" fontId="3" fillId="0" borderId="1" xfId="0" applyFont="1" applyBorder="1" applyAlignment="1">
      <alignment horizontal="center"/>
    </xf>
    <xf numFmtId="3" fontId="13" fillId="0" borderId="1" xfId="0" applyNumberFormat="1" applyFont="1" applyBorder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8" fillId="0" borderId="1" xfId="0" applyFont="1" applyBorder="1" applyAlignment="1">
      <alignment horizontal="center"/>
    </xf>
    <xf numFmtId="0" fontId="19" fillId="0" borderId="1" xfId="0" applyFont="1" applyBorder="1" applyAlignment="1">
      <alignment vertical="center"/>
    </xf>
    <xf numFmtId="3" fontId="14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horizontal="center"/>
    </xf>
    <xf numFmtId="9" fontId="13" fillId="0" borderId="1" xfId="2" applyFont="1" applyBorder="1" applyAlignment="1">
      <alignment horizontal="right"/>
    </xf>
    <xf numFmtId="9" fontId="13" fillId="0" borderId="1" xfId="2" applyFont="1" applyFill="1" applyBorder="1" applyAlignment="1">
      <alignment horizontal="right"/>
    </xf>
    <xf numFmtId="9" fontId="19" fillId="0" borderId="1" xfId="0" applyNumberFormat="1" applyFont="1" applyBorder="1" applyAlignment="1">
      <alignment horizontal="right"/>
    </xf>
    <xf numFmtId="0" fontId="12" fillId="0" borderId="0" xfId="0" applyFont="1"/>
    <xf numFmtId="0" fontId="8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3" fontId="10" fillId="0" borderId="0" xfId="0" applyNumberFormat="1" applyFont="1" applyAlignment="1">
      <alignment horizontal="right" vertical="top" wrapText="1"/>
    </xf>
    <xf numFmtId="3" fontId="9" fillId="0" borderId="0" xfId="0" applyNumberFormat="1" applyFont="1" applyAlignment="1">
      <alignment horizontal="right" vertical="top" wrapText="1"/>
    </xf>
    <xf numFmtId="0" fontId="10" fillId="0" borderId="34" xfId="0" applyFont="1" applyBorder="1" applyAlignment="1">
      <alignment vertical="top" wrapText="1"/>
    </xf>
    <xf numFmtId="0" fontId="9" fillId="0" borderId="35" xfId="0" applyFont="1" applyBorder="1" applyAlignment="1">
      <alignment vertical="top" wrapText="1"/>
    </xf>
    <xf numFmtId="0" fontId="9" fillId="0" borderId="36" xfId="0" applyFont="1" applyBorder="1" applyAlignment="1">
      <alignment vertical="top" wrapText="1"/>
    </xf>
    <xf numFmtId="0" fontId="9" fillId="0" borderId="37" xfId="0" applyFont="1" applyBorder="1" applyAlignment="1">
      <alignment horizontal="left" vertical="top" wrapText="1"/>
    </xf>
    <xf numFmtId="0" fontId="9" fillId="0" borderId="37" xfId="0" applyFont="1" applyBorder="1" applyAlignment="1">
      <alignment vertical="top" wrapText="1"/>
    </xf>
    <xf numFmtId="0" fontId="9" fillId="0" borderId="38" xfId="0" applyFont="1" applyBorder="1" applyAlignment="1">
      <alignment vertical="top" wrapText="1"/>
    </xf>
    <xf numFmtId="0" fontId="9" fillId="0" borderId="39" xfId="0" applyFont="1" applyBorder="1" applyAlignment="1">
      <alignment vertical="top" wrapText="1"/>
    </xf>
    <xf numFmtId="9" fontId="10" fillId="0" borderId="10" xfId="0" applyNumberFormat="1" applyFont="1" applyBorder="1" applyAlignment="1">
      <alignment horizontal="right" vertical="top" wrapText="1"/>
    </xf>
    <xf numFmtId="3" fontId="10" fillId="0" borderId="17" xfId="0" applyNumberFormat="1" applyFont="1" applyBorder="1" applyAlignment="1">
      <alignment horizontal="right" vertical="top" wrapText="1"/>
    </xf>
    <xf numFmtId="3" fontId="9" fillId="0" borderId="13" xfId="0" applyNumberFormat="1" applyFont="1" applyBorder="1" applyAlignment="1">
      <alignment horizontal="right" vertical="top" wrapText="1"/>
    </xf>
    <xf numFmtId="3" fontId="10" fillId="0" borderId="18" xfId="0" applyNumberFormat="1" applyFont="1" applyBorder="1" applyAlignment="1">
      <alignment horizontal="right" vertical="top" wrapText="1"/>
    </xf>
    <xf numFmtId="9" fontId="9" fillId="0" borderId="10" xfId="0" applyNumberFormat="1" applyFont="1" applyBorder="1" applyAlignment="1">
      <alignment horizontal="right" vertical="top" wrapText="1"/>
    </xf>
    <xf numFmtId="0" fontId="10" fillId="0" borderId="41" xfId="0" applyFont="1" applyBorder="1" applyAlignment="1">
      <alignment vertical="top" wrapText="1"/>
    </xf>
    <xf numFmtId="3" fontId="10" fillId="0" borderId="33" xfId="0" applyNumberFormat="1" applyFont="1" applyBorder="1" applyAlignment="1">
      <alignment horizontal="right" vertical="top" wrapText="1"/>
    </xf>
    <xf numFmtId="0" fontId="9" fillId="0" borderId="35" xfId="0" applyFont="1" applyBorder="1" applyAlignment="1">
      <alignment horizontal="left" vertical="top" wrapText="1"/>
    </xf>
    <xf numFmtId="0" fontId="13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5" fillId="0" borderId="0" xfId="0" applyFont="1"/>
    <xf numFmtId="0" fontId="32" fillId="2" borderId="0" xfId="0" applyFont="1" applyFill="1"/>
    <xf numFmtId="0" fontId="15" fillId="2" borderId="0" xfId="0" applyFont="1" applyFill="1"/>
    <xf numFmtId="14" fontId="12" fillId="2" borderId="1" xfId="0" applyNumberFormat="1" applyFont="1" applyFill="1" applyBorder="1" applyAlignment="1">
      <alignment vertical="top" wrapText="1"/>
    </xf>
    <xf numFmtId="0" fontId="11" fillId="0" borderId="42" xfId="0" applyFont="1" applyBorder="1"/>
    <xf numFmtId="3" fontId="17" fillId="0" borderId="29" xfId="0" applyNumberFormat="1" applyFont="1" applyBorder="1"/>
    <xf numFmtId="3" fontId="17" fillId="0" borderId="5" xfId="0" applyNumberFormat="1" applyFont="1" applyBorder="1"/>
    <xf numFmtId="3" fontId="18" fillId="0" borderId="29" xfId="0" applyNumberFormat="1" applyFont="1" applyBorder="1"/>
    <xf numFmtId="3" fontId="18" fillId="0" borderId="5" xfId="0" applyNumberFormat="1" applyFont="1" applyBorder="1"/>
    <xf numFmtId="3" fontId="17" fillId="0" borderId="30" xfId="0" applyNumberFormat="1" applyFont="1" applyBorder="1"/>
    <xf numFmtId="3" fontId="17" fillId="0" borderId="12" xfId="0" applyNumberFormat="1" applyFont="1" applyBorder="1"/>
    <xf numFmtId="3" fontId="19" fillId="2" borderId="1" xfId="0" applyNumberFormat="1" applyFont="1" applyFill="1" applyBorder="1" applyAlignment="1">
      <alignment horizontal="right" vertical="justify" wrapText="1"/>
    </xf>
    <xf numFmtId="3" fontId="19" fillId="2" borderId="1" xfId="0" applyNumberFormat="1" applyFont="1" applyFill="1" applyBorder="1"/>
    <xf numFmtId="164" fontId="2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4" fontId="8" fillId="3" borderId="1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vertical="top" wrapText="1"/>
    </xf>
    <xf numFmtId="3" fontId="11" fillId="3" borderId="28" xfId="0" applyNumberFormat="1" applyFont="1" applyFill="1" applyBorder="1"/>
    <xf numFmtId="3" fontId="11" fillId="3" borderId="3" xfId="0" applyNumberFormat="1" applyFont="1" applyFill="1" applyBorder="1"/>
    <xf numFmtId="3" fontId="11" fillId="3" borderId="4" xfId="0" applyNumberFormat="1" applyFont="1" applyFill="1" applyBorder="1"/>
    <xf numFmtId="3" fontId="11" fillId="3" borderId="29" xfId="0" applyNumberFormat="1" applyFont="1" applyFill="1" applyBorder="1"/>
    <xf numFmtId="3" fontId="11" fillId="3" borderId="1" xfId="0" applyNumberFormat="1" applyFont="1" applyFill="1" applyBorder="1"/>
    <xf numFmtId="3" fontId="11" fillId="3" borderId="5" xfId="0" applyNumberFormat="1" applyFont="1" applyFill="1" applyBorder="1"/>
    <xf numFmtId="3" fontId="17" fillId="3" borderId="29" xfId="0" applyNumberFormat="1" applyFont="1" applyFill="1" applyBorder="1"/>
    <xf numFmtId="3" fontId="17" fillId="3" borderId="1" xfId="0" applyNumberFormat="1" applyFont="1" applyFill="1" applyBorder="1"/>
    <xf numFmtId="3" fontId="17" fillId="3" borderId="5" xfId="0" applyNumberFormat="1" applyFont="1" applyFill="1" applyBorder="1"/>
    <xf numFmtId="3" fontId="11" fillId="3" borderId="31" xfId="0" applyNumberFormat="1" applyFont="1" applyFill="1" applyBorder="1"/>
    <xf numFmtId="3" fontId="11" fillId="3" borderId="8" xfId="0" applyNumberFormat="1" applyFont="1" applyFill="1" applyBorder="1"/>
    <xf numFmtId="3" fontId="11" fillId="3" borderId="19" xfId="0" applyNumberFormat="1" applyFont="1" applyFill="1" applyBorder="1"/>
    <xf numFmtId="3" fontId="11" fillId="3" borderId="30" xfId="0" applyNumberFormat="1" applyFont="1" applyFill="1" applyBorder="1"/>
    <xf numFmtId="3" fontId="11" fillId="3" borderId="6" xfId="0" applyNumberFormat="1" applyFont="1" applyFill="1" applyBorder="1"/>
    <xf numFmtId="3" fontId="11" fillId="3" borderId="12" xfId="0" applyNumberFormat="1" applyFont="1" applyFill="1" applyBorder="1"/>
    <xf numFmtId="0" fontId="11" fillId="3" borderId="1" xfId="0" applyFont="1" applyFill="1" applyBorder="1"/>
    <xf numFmtId="0" fontId="18" fillId="0" borderId="0" xfId="0" applyFont="1"/>
    <xf numFmtId="0" fontId="12" fillId="3" borderId="1" xfId="0" applyFont="1" applyFill="1" applyBorder="1" applyAlignment="1">
      <alignment vertical="top" wrapText="1"/>
    </xf>
    <xf numFmtId="3" fontId="12" fillId="3" borderId="1" xfId="0" applyNumberFormat="1" applyFont="1" applyFill="1" applyBorder="1" applyAlignment="1">
      <alignment vertical="top" wrapText="1"/>
    </xf>
    <xf numFmtId="14" fontId="12" fillId="3" borderId="1" xfId="0" applyNumberFormat="1" applyFont="1" applyFill="1" applyBorder="1" applyAlignment="1">
      <alignment vertical="top" wrapText="1"/>
    </xf>
    <xf numFmtId="164" fontId="23" fillId="3" borderId="1" xfId="0" applyNumberFormat="1" applyFont="1" applyFill="1" applyBorder="1" applyAlignment="1">
      <alignment horizontal="left" vertical="center" wrapText="1"/>
    </xf>
    <xf numFmtId="3" fontId="22" fillId="3" borderId="1" xfId="0" applyNumberFormat="1" applyFont="1" applyFill="1" applyBorder="1" applyAlignment="1">
      <alignment horizontal="center" vertical="center"/>
    </xf>
    <xf numFmtId="9" fontId="21" fillId="3" borderId="1" xfId="0" applyNumberFormat="1" applyFont="1" applyFill="1" applyBorder="1" applyAlignment="1">
      <alignment horizontal="center" vertical="center"/>
    </xf>
    <xf numFmtId="164" fontId="22" fillId="3" borderId="1" xfId="0" applyNumberFormat="1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wrapText="1"/>
    </xf>
    <xf numFmtId="3" fontId="13" fillId="3" borderId="1" xfId="0" applyNumberFormat="1" applyFont="1" applyFill="1" applyBorder="1" applyAlignment="1">
      <alignment wrapText="1"/>
    </xf>
    <xf numFmtId="10" fontId="13" fillId="3" borderId="1" xfId="0" applyNumberFormat="1" applyFont="1" applyFill="1" applyBorder="1" applyAlignment="1">
      <alignment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justify" wrapText="1"/>
    </xf>
    <xf numFmtId="0" fontId="13" fillId="3" borderId="1" xfId="0" applyFont="1" applyFill="1" applyBorder="1"/>
    <xf numFmtId="3" fontId="13" fillId="3" borderId="1" xfId="0" applyNumberFormat="1" applyFont="1" applyFill="1" applyBorder="1"/>
    <xf numFmtId="3" fontId="10" fillId="3" borderId="13" xfId="0" applyNumberFormat="1" applyFont="1" applyFill="1" applyBorder="1" applyAlignment="1">
      <alignment horizontal="right" vertical="top" wrapText="1"/>
    </xf>
    <xf numFmtId="3" fontId="9" fillId="3" borderId="13" xfId="0" applyNumberFormat="1" applyFont="1" applyFill="1" applyBorder="1" applyAlignment="1">
      <alignment horizontal="right" vertical="top" wrapText="1"/>
    </xf>
    <xf numFmtId="3" fontId="9" fillId="3" borderId="16" xfId="0" applyNumberFormat="1" applyFont="1" applyFill="1" applyBorder="1" applyAlignment="1">
      <alignment horizontal="right" vertical="top" wrapText="1"/>
    </xf>
    <xf numFmtId="3" fontId="9" fillId="3" borderId="18" xfId="0" applyNumberFormat="1" applyFont="1" applyFill="1" applyBorder="1" applyAlignment="1">
      <alignment horizontal="right" vertical="top" wrapText="1"/>
    </xf>
    <xf numFmtId="3" fontId="9" fillId="3" borderId="40" xfId="0" applyNumberFormat="1" applyFont="1" applyFill="1" applyBorder="1" applyAlignment="1">
      <alignment horizontal="right" vertical="top" wrapText="1"/>
    </xf>
    <xf numFmtId="3" fontId="14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vertical="top" wrapText="1"/>
    </xf>
    <xf numFmtId="9" fontId="8" fillId="3" borderId="1" xfId="2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31" fillId="2" borderId="0" xfId="0" applyFont="1" applyFill="1"/>
    <xf numFmtId="0" fontId="26" fillId="3" borderId="0" xfId="0" applyFont="1" applyFill="1" applyAlignment="1">
      <alignment horizontal="center"/>
    </xf>
    <xf numFmtId="0" fontId="8" fillId="0" borderId="0" xfId="0" applyFont="1" applyAlignment="1">
      <alignment horizontal="right" vertical="top"/>
    </xf>
    <xf numFmtId="3" fontId="8" fillId="3" borderId="1" xfId="0" applyNumberFormat="1" applyFont="1" applyFill="1" applyBorder="1" applyAlignment="1">
      <alignment horizontal="center"/>
    </xf>
    <xf numFmtId="9" fontId="8" fillId="3" borderId="11" xfId="2" applyFont="1" applyFill="1" applyBorder="1" applyAlignment="1">
      <alignment horizontal="center"/>
    </xf>
    <xf numFmtId="9" fontId="8" fillId="3" borderId="10" xfId="2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left"/>
    </xf>
    <xf numFmtId="0" fontId="3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 wrapText="1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7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15" fillId="4" borderId="11" xfId="0" applyFont="1" applyFill="1" applyBorder="1" applyAlignment="1">
      <alignment horizontal="center"/>
    </xf>
    <xf numFmtId="0" fontId="15" fillId="4" borderId="9" xfId="0" applyFont="1" applyFill="1" applyBorder="1" applyAlignment="1">
      <alignment horizontal="center"/>
    </xf>
    <xf numFmtId="0" fontId="15" fillId="4" borderId="10" xfId="0" applyFont="1" applyFill="1" applyBorder="1" applyAlignment="1">
      <alignment horizontal="center"/>
    </xf>
    <xf numFmtId="0" fontId="12" fillId="2" borderId="0" xfId="0" applyFont="1" applyFill="1" applyAlignment="1">
      <alignment horizontal="justify"/>
    </xf>
    <xf numFmtId="0" fontId="12" fillId="2" borderId="0" xfId="0" applyFont="1" applyFill="1"/>
    <xf numFmtId="0" fontId="0" fillId="2" borderId="0" xfId="0" applyFill="1"/>
    <xf numFmtId="0" fontId="31" fillId="2" borderId="0" xfId="0" applyFont="1" applyFill="1" applyAlignment="1">
      <alignment horizontal="left"/>
    </xf>
    <xf numFmtId="0" fontId="19" fillId="2" borderId="1" xfId="0" applyFont="1" applyFill="1" applyBorder="1"/>
    <xf numFmtId="0" fontId="13" fillId="2" borderId="1" xfId="0" applyFont="1" applyFill="1" applyBorder="1"/>
    <xf numFmtId="0" fontId="13" fillId="3" borderId="11" xfId="0" applyFont="1" applyFill="1" applyBorder="1"/>
    <xf numFmtId="0" fontId="13" fillId="3" borderId="9" xfId="0" applyFont="1" applyFill="1" applyBorder="1"/>
    <xf numFmtId="0" fontId="13" fillId="3" borderId="10" xfId="0" applyFont="1" applyFill="1" applyBorder="1"/>
    <xf numFmtId="0" fontId="13" fillId="3" borderId="1" xfId="0" applyFont="1" applyFill="1" applyBorder="1"/>
    <xf numFmtId="0" fontId="8" fillId="3" borderId="21" xfId="0" applyFont="1" applyFill="1" applyBorder="1" applyAlignment="1">
      <alignment horizontal="left" vertical="top" wrapText="1"/>
    </xf>
    <xf numFmtId="0" fontId="8" fillId="3" borderId="24" xfId="0" applyFont="1" applyFill="1" applyBorder="1" applyAlignment="1">
      <alignment horizontal="left" vertical="top" wrapText="1"/>
    </xf>
    <xf numFmtId="0" fontId="8" fillId="3" borderId="25" xfId="0" applyFont="1" applyFill="1" applyBorder="1" applyAlignment="1">
      <alignment horizontal="left" vertical="top" wrapText="1"/>
    </xf>
    <xf numFmtId="0" fontId="8" fillId="3" borderId="32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8" fillId="3" borderId="27" xfId="0" applyFont="1" applyFill="1" applyBorder="1" applyAlignment="1">
      <alignment horizontal="left" vertical="top" wrapText="1"/>
    </xf>
    <xf numFmtId="0" fontId="8" fillId="3" borderId="22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26" xfId="0" applyFont="1" applyFill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12" fillId="2" borderId="2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8" fillId="0" borderId="27" xfId="0" applyFont="1" applyBorder="1" applyAlignment="1">
      <alignment horizontal="right" vertical="center" wrapText="1"/>
    </xf>
    <xf numFmtId="0" fontId="8" fillId="0" borderId="0" xfId="0" applyFont="1" applyAlignment="1">
      <alignment horizontal="right" wrapText="1"/>
    </xf>
    <xf numFmtId="0" fontId="8" fillId="0" borderId="27" xfId="0" applyFont="1" applyBorder="1" applyAlignment="1">
      <alignment horizontal="right" wrapText="1"/>
    </xf>
    <xf numFmtId="0" fontId="1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3" fillId="0" borderId="0" xfId="0" applyFont="1" applyAlignment="1">
      <alignment horizontal="right"/>
    </xf>
    <xf numFmtId="0" fontId="3" fillId="3" borderId="1" xfId="0" applyFont="1" applyFill="1" applyBorder="1" applyAlignment="1">
      <alignment horizontal="left" vertical="top" wrapText="1"/>
    </xf>
    <xf numFmtId="0" fontId="19" fillId="0" borderId="2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2" fillId="0" borderId="0" xfId="0" applyFont="1" applyFill="1" applyAlignment="1">
      <alignment horizontal="center" vertical="center" wrapText="1"/>
    </xf>
  </cellXfs>
  <cellStyles count="3">
    <cellStyle name="Normálna" xfId="0" builtinId="0"/>
    <cellStyle name="Normálna 2" xfId="1" xr:uid="{00000000-0005-0000-0000-000001000000}"/>
    <cellStyle name="Percentá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CB2F8-DF6E-4DC5-B238-7CAE7E66F46C}">
  <dimension ref="B2:E40"/>
  <sheetViews>
    <sheetView tabSelected="1" zoomScale="90" zoomScaleNormal="90" workbookViewId="0">
      <selection activeCell="B2" sqref="B2:C2"/>
    </sheetView>
  </sheetViews>
  <sheetFormatPr defaultColWidth="8.90625" defaultRowHeight="15"/>
  <cols>
    <col min="1" max="1" width="2.08984375" style="6" customWidth="1"/>
    <col min="2" max="2" width="39.1796875" style="6" customWidth="1"/>
    <col min="3" max="3" width="39.36328125" style="6" customWidth="1"/>
    <col min="4" max="4" width="15.08984375" style="6" bestFit="1" customWidth="1"/>
    <col min="5" max="5" width="71.6328125" style="6" bestFit="1" customWidth="1"/>
    <col min="6" max="6" width="6.6328125" style="6" customWidth="1"/>
    <col min="7" max="16384" width="8.90625" style="6"/>
  </cols>
  <sheetData>
    <row r="2" spans="2:5" ht="15.6">
      <c r="B2" s="183" t="s">
        <v>160</v>
      </c>
      <c r="C2" s="183"/>
    </row>
    <row r="5" spans="2:5" ht="15.6">
      <c r="B5" s="53" t="s">
        <v>87</v>
      </c>
      <c r="C5" s="129"/>
    </row>
    <row r="6" spans="2:5">
      <c r="B6" s="50" t="s">
        <v>88</v>
      </c>
      <c r="C6" s="130"/>
    </row>
    <row r="7" spans="2:5">
      <c r="B7" s="50" t="s">
        <v>77</v>
      </c>
      <c r="C7" s="131"/>
    </row>
    <row r="9" spans="2:5">
      <c r="B9" s="6" t="s">
        <v>159</v>
      </c>
      <c r="C9" s="132"/>
    </row>
    <row r="11" spans="2:5" ht="15.6">
      <c r="B11" s="52" t="s">
        <v>90</v>
      </c>
    </row>
    <row r="12" spans="2:5">
      <c r="B12" s="6" t="s">
        <v>109</v>
      </c>
      <c r="C12" s="6" t="s">
        <v>154</v>
      </c>
      <c r="D12" s="6" t="s">
        <v>110</v>
      </c>
      <c r="E12" s="6" t="s">
        <v>168</v>
      </c>
    </row>
    <row r="13" spans="2:5">
      <c r="B13" s="133"/>
      <c r="C13" s="131"/>
      <c r="D13" s="132"/>
      <c r="E13" s="134"/>
    </row>
    <row r="14" spans="2:5">
      <c r="B14" s="133"/>
      <c r="C14" s="131"/>
      <c r="D14" s="132"/>
      <c r="E14" s="134"/>
    </row>
    <row r="15" spans="2:5">
      <c r="B15" s="133"/>
      <c r="C15" s="131"/>
      <c r="D15" s="132"/>
      <c r="E15" s="134"/>
    </row>
    <row r="16" spans="2:5">
      <c r="B16" s="133"/>
      <c r="C16" s="131"/>
      <c r="D16" s="132"/>
      <c r="E16" s="134"/>
    </row>
    <row r="17" spans="2:5">
      <c r="B17" s="133"/>
      <c r="C17" s="131"/>
      <c r="D17" s="132"/>
      <c r="E17" s="134"/>
    </row>
    <row r="19" spans="2:5" ht="30">
      <c r="B19" s="93" t="s">
        <v>169</v>
      </c>
      <c r="C19" s="135"/>
    </row>
    <row r="21" spans="2:5" ht="15.6">
      <c r="B21" s="1" t="s">
        <v>161</v>
      </c>
    </row>
    <row r="22" spans="2:5">
      <c r="B22" s="33" t="s">
        <v>35</v>
      </c>
      <c r="C22" s="33" t="s">
        <v>52</v>
      </c>
    </row>
    <row r="23" spans="2:5">
      <c r="B23" s="134"/>
      <c r="C23" s="134"/>
    </row>
    <row r="24" spans="2:5">
      <c r="B24" s="134"/>
      <c r="C24" s="134"/>
    </row>
    <row r="25" spans="2:5">
      <c r="B25" s="134"/>
      <c r="C25" s="134"/>
    </row>
    <row r="26" spans="2:5">
      <c r="B26" s="134"/>
      <c r="C26" s="134"/>
    </row>
    <row r="27" spans="2:5">
      <c r="B27" s="134"/>
      <c r="C27" s="134"/>
    </row>
    <row r="28" spans="2:5">
      <c r="B28" s="33" t="s">
        <v>53</v>
      </c>
      <c r="C28" s="33" t="s">
        <v>54</v>
      </c>
    </row>
    <row r="29" spans="2:5">
      <c r="B29" s="134"/>
      <c r="C29" s="134"/>
    </row>
    <row r="30" spans="2:5">
      <c r="B30" s="134"/>
      <c r="C30" s="134"/>
    </row>
    <row r="31" spans="2:5">
      <c r="B31" s="134"/>
      <c r="C31" s="134"/>
    </row>
    <row r="32" spans="2:5">
      <c r="B32" s="134"/>
      <c r="C32" s="134"/>
    </row>
    <row r="33" spans="2:3">
      <c r="B33" s="134"/>
      <c r="C33" s="134"/>
    </row>
    <row r="35" spans="2:3" ht="15.6">
      <c r="B35" s="1" t="s">
        <v>171</v>
      </c>
    </row>
    <row r="36" spans="2:3" ht="30">
      <c r="B36" s="93" t="s">
        <v>172</v>
      </c>
      <c r="C36" s="134"/>
    </row>
    <row r="38" spans="2:3" ht="30">
      <c r="B38" s="93" t="s">
        <v>173</v>
      </c>
      <c r="C38" s="134"/>
    </row>
    <row r="40" spans="2:3" ht="30">
      <c r="B40" s="93" t="s">
        <v>174</v>
      </c>
      <c r="C40" s="134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1"/>
  <sheetViews>
    <sheetView showGridLines="0" zoomScale="90" zoomScaleNormal="90" workbookViewId="0">
      <selection activeCell="B2" sqref="B2"/>
    </sheetView>
  </sheetViews>
  <sheetFormatPr defaultColWidth="8.90625" defaultRowHeight="15"/>
  <cols>
    <col min="1" max="1" width="2.08984375" style="6" customWidth="1"/>
    <col min="2" max="2" width="48.453125" style="6" bestFit="1" customWidth="1"/>
    <col min="3" max="5" width="17" style="6" customWidth="1"/>
    <col min="6" max="6" width="50.6328125" style="6" customWidth="1"/>
    <col min="7" max="10" width="11.36328125" style="6" customWidth="1"/>
    <col min="11" max="16384" width="8.90625" style="6"/>
  </cols>
  <sheetData>
    <row r="1" spans="2:6" ht="15.6">
      <c r="C1" s="1"/>
      <c r="E1" s="241" t="s">
        <v>198</v>
      </c>
    </row>
    <row r="2" spans="2:6" ht="15.6">
      <c r="C2" s="241" t="s">
        <v>195</v>
      </c>
      <c r="D2" s="241" t="s">
        <v>196</v>
      </c>
      <c r="E2" s="20" t="s">
        <v>162</v>
      </c>
      <c r="F2" s="20"/>
    </row>
    <row r="3" spans="2:6">
      <c r="B3" s="33" t="s">
        <v>111</v>
      </c>
      <c r="C3" s="179"/>
      <c r="D3" s="179"/>
      <c r="E3" s="179"/>
    </row>
    <row r="4" spans="2:6">
      <c r="B4" s="47" t="s">
        <v>112</v>
      </c>
      <c r="C4" s="180"/>
      <c r="D4" s="180"/>
      <c r="E4" s="180"/>
    </row>
    <row r="6" spans="2:6">
      <c r="B6" s="184" t="s">
        <v>113</v>
      </c>
      <c r="C6" s="184"/>
      <c r="D6" s="184"/>
      <c r="E6" s="184"/>
      <c r="F6" s="178"/>
    </row>
    <row r="8" spans="2:6">
      <c r="B8" s="184" t="s">
        <v>115</v>
      </c>
      <c r="C8" s="184"/>
      <c r="D8" s="184"/>
      <c r="E8" s="184"/>
      <c r="F8" s="178"/>
    </row>
    <row r="12" spans="2:6">
      <c r="B12" s="33" t="s">
        <v>116</v>
      </c>
      <c r="C12" s="185"/>
      <c r="D12" s="185"/>
      <c r="E12" s="84" t="s">
        <v>89</v>
      </c>
      <c r="F12" s="178"/>
    </row>
    <row r="14" spans="2:6">
      <c r="B14" s="33" t="s">
        <v>114</v>
      </c>
      <c r="C14" s="186"/>
      <c r="D14" s="187"/>
      <c r="E14" s="84" t="s">
        <v>89</v>
      </c>
      <c r="F14" s="178"/>
    </row>
    <row r="18" spans="2:6" ht="15.6">
      <c r="B18" s="188" t="s">
        <v>75</v>
      </c>
      <c r="C18" s="188"/>
      <c r="D18" s="188"/>
    </row>
    <row r="19" spans="2:6">
      <c r="B19" s="33" t="s">
        <v>38</v>
      </c>
      <c r="C19" s="85" t="s">
        <v>117</v>
      </c>
      <c r="D19" s="85" t="s">
        <v>118</v>
      </c>
    </row>
    <row r="20" spans="2:6">
      <c r="B20" s="134"/>
      <c r="C20" s="134"/>
      <c r="D20" s="134"/>
    </row>
    <row r="21" spans="2:6">
      <c r="B21" s="134"/>
      <c r="C21" s="134"/>
      <c r="D21" s="134"/>
    </row>
    <row r="22" spans="2:6">
      <c r="B22" s="134"/>
      <c r="C22" s="134"/>
      <c r="D22" s="134"/>
    </row>
    <row r="23" spans="2:6">
      <c r="B23" s="134"/>
      <c r="C23" s="134"/>
      <c r="D23" s="134"/>
    </row>
    <row r="24" spans="2:6">
      <c r="B24" s="134"/>
      <c r="C24" s="134"/>
      <c r="D24" s="134"/>
    </row>
    <row r="26" spans="2:6">
      <c r="B26" s="184" t="s">
        <v>119</v>
      </c>
      <c r="C26" s="184"/>
      <c r="D26" s="184"/>
      <c r="E26" s="184"/>
      <c r="F26" s="178"/>
    </row>
    <row r="28" spans="2:6">
      <c r="B28" s="184" t="s">
        <v>120</v>
      </c>
      <c r="C28" s="184"/>
      <c r="D28" s="184"/>
      <c r="E28" s="184"/>
      <c r="F28" s="178"/>
    </row>
    <row r="30" spans="2:6">
      <c r="B30" s="184" t="s">
        <v>163</v>
      </c>
      <c r="C30" s="184"/>
      <c r="D30" s="184"/>
      <c r="E30" s="184"/>
      <c r="F30" s="178"/>
    </row>
    <row r="31" spans="2:6">
      <c r="D31" s="51"/>
    </row>
  </sheetData>
  <mergeCells count="8">
    <mergeCell ref="B30:E30"/>
    <mergeCell ref="B6:E6"/>
    <mergeCell ref="B8:E8"/>
    <mergeCell ref="C12:D12"/>
    <mergeCell ref="C14:D14"/>
    <mergeCell ref="B26:E26"/>
    <mergeCell ref="B28:E28"/>
    <mergeCell ref="B18:D18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I57"/>
  <sheetViews>
    <sheetView showGridLines="0" zoomScaleNormal="100" workbookViewId="0">
      <selection activeCell="B2" sqref="B2"/>
    </sheetView>
  </sheetViews>
  <sheetFormatPr defaultColWidth="8.90625" defaultRowHeight="15"/>
  <cols>
    <col min="1" max="1" width="2.08984375" style="6" customWidth="1"/>
    <col min="2" max="2" width="3.36328125" style="6" customWidth="1"/>
    <col min="3" max="3" width="31.36328125" style="6" customWidth="1"/>
    <col min="4" max="4" width="21.6328125" style="6" customWidth="1"/>
    <col min="5" max="5" width="11.36328125" style="6" customWidth="1"/>
    <col min="6" max="6" width="13" style="6" customWidth="1"/>
    <col min="7" max="7" width="13.08984375" style="6" bestFit="1" customWidth="1"/>
    <col min="8" max="8" width="15.08984375" style="6" customWidth="1"/>
    <col min="9" max="9" width="50.6328125" style="6" customWidth="1"/>
    <col min="10" max="16384" width="8.90625" style="6"/>
  </cols>
  <sheetData>
    <row r="2" spans="2:8" ht="15.6">
      <c r="B2" s="1" t="s">
        <v>91</v>
      </c>
      <c r="C2" s="7"/>
      <c r="D2" s="18"/>
      <c r="E2" s="18"/>
      <c r="F2" s="19"/>
      <c r="G2" s="20"/>
    </row>
    <row r="3" spans="2:8">
      <c r="B3" s="7"/>
      <c r="C3" s="7"/>
      <c r="D3" s="18"/>
      <c r="E3" s="236" t="s">
        <v>196</v>
      </c>
      <c r="F3" s="18"/>
      <c r="G3" s="20"/>
    </row>
    <row r="4" spans="2:8">
      <c r="B4" s="192" t="s">
        <v>200</v>
      </c>
      <c r="C4" s="193"/>
      <c r="D4" s="194"/>
      <c r="E4" s="175"/>
      <c r="G4" s="20"/>
    </row>
    <row r="5" spans="2:8">
      <c r="B5" s="7"/>
      <c r="C5" s="7"/>
      <c r="D5" s="18"/>
      <c r="E5" s="17" t="s">
        <v>92</v>
      </c>
      <c r="F5" s="18"/>
      <c r="G5" s="20"/>
    </row>
    <row r="6" spans="2:8">
      <c r="B6" s="7"/>
      <c r="C6" s="7"/>
      <c r="D6" s="18"/>
      <c r="E6" s="18"/>
      <c r="F6" s="18"/>
      <c r="G6" s="20"/>
    </row>
    <row r="7" spans="2:8" ht="34.200000000000003">
      <c r="B7" s="22"/>
      <c r="C7" s="86" t="s">
        <v>21</v>
      </c>
      <c r="D7" s="24" t="s">
        <v>121</v>
      </c>
      <c r="E7" s="24" t="s">
        <v>36</v>
      </c>
      <c r="F7" s="23" t="s">
        <v>94</v>
      </c>
      <c r="G7" s="23" t="s">
        <v>23</v>
      </c>
      <c r="H7" s="24" t="s">
        <v>66</v>
      </c>
    </row>
    <row r="8" spans="2:8">
      <c r="B8" s="21" t="s">
        <v>10</v>
      </c>
      <c r="C8" s="168"/>
      <c r="D8" s="176"/>
      <c r="E8" s="176"/>
      <c r="F8" s="169"/>
      <c r="G8" s="89" t="e">
        <f>F8/$E$4</f>
        <v>#DIV/0!</v>
      </c>
      <c r="H8" s="177"/>
    </row>
    <row r="9" spans="2:8">
      <c r="B9" s="21" t="s">
        <v>11</v>
      </c>
      <c r="C9" s="168"/>
      <c r="D9" s="176"/>
      <c r="E9" s="176"/>
      <c r="F9" s="169"/>
      <c r="G9" s="89" t="e">
        <f t="shared" ref="G9:G16" si="0">F9/$E$4</f>
        <v>#DIV/0!</v>
      </c>
      <c r="H9" s="177"/>
    </row>
    <row r="10" spans="2:8">
      <c r="B10" s="21" t="s">
        <v>12</v>
      </c>
      <c r="C10" s="168"/>
      <c r="D10" s="176"/>
      <c r="E10" s="176"/>
      <c r="F10" s="169"/>
      <c r="G10" s="89" t="e">
        <f t="shared" si="0"/>
        <v>#DIV/0!</v>
      </c>
      <c r="H10" s="177"/>
    </row>
    <row r="11" spans="2:8">
      <c r="B11" s="21" t="s">
        <v>13</v>
      </c>
      <c r="C11" s="168"/>
      <c r="D11" s="176"/>
      <c r="E11" s="176"/>
      <c r="F11" s="169"/>
      <c r="G11" s="89" t="e">
        <f t="shared" si="0"/>
        <v>#DIV/0!</v>
      </c>
      <c r="H11" s="177"/>
    </row>
    <row r="12" spans="2:8">
      <c r="B12" s="21" t="s">
        <v>14</v>
      </c>
      <c r="C12" s="168"/>
      <c r="D12" s="176"/>
      <c r="E12" s="176"/>
      <c r="F12" s="169"/>
      <c r="G12" s="89" t="e">
        <f t="shared" si="0"/>
        <v>#DIV/0!</v>
      </c>
      <c r="H12" s="177"/>
    </row>
    <row r="13" spans="2:8">
      <c r="B13" s="21" t="s">
        <v>15</v>
      </c>
      <c r="C13" s="168"/>
      <c r="D13" s="176"/>
      <c r="E13" s="176"/>
      <c r="F13" s="169"/>
      <c r="G13" s="89" t="e">
        <f t="shared" si="0"/>
        <v>#DIV/0!</v>
      </c>
      <c r="H13" s="177"/>
    </row>
    <row r="14" spans="2:8">
      <c r="B14" s="21" t="s">
        <v>16</v>
      </c>
      <c r="C14" s="168"/>
      <c r="D14" s="176"/>
      <c r="E14" s="176"/>
      <c r="F14" s="169"/>
      <c r="G14" s="89" t="e">
        <f t="shared" si="0"/>
        <v>#DIV/0!</v>
      </c>
      <c r="H14" s="177"/>
    </row>
    <row r="15" spans="2:8">
      <c r="B15" s="21" t="s">
        <v>17</v>
      </c>
      <c r="C15" s="168"/>
      <c r="D15" s="176"/>
      <c r="E15" s="176"/>
      <c r="F15" s="169"/>
      <c r="G15" s="89" t="e">
        <f t="shared" si="0"/>
        <v>#DIV/0!</v>
      </c>
      <c r="H15" s="177"/>
    </row>
    <row r="16" spans="2:8">
      <c r="B16" s="21" t="s">
        <v>18</v>
      </c>
      <c r="C16" s="168"/>
      <c r="D16" s="176"/>
      <c r="E16" s="176"/>
      <c r="F16" s="169"/>
      <c r="G16" s="89" t="e">
        <f t="shared" si="0"/>
        <v>#DIV/0!</v>
      </c>
      <c r="H16" s="177"/>
    </row>
    <row r="17" spans="2:8">
      <c r="B17" s="21" t="s">
        <v>19</v>
      </c>
      <c r="C17" s="22" t="s">
        <v>107</v>
      </c>
      <c r="D17" s="81"/>
      <c r="E17" s="81"/>
      <c r="F17" s="82">
        <f>E4-SUM(F8:F16)</f>
        <v>0</v>
      </c>
      <c r="G17" s="90" t="e">
        <f>1-SUM(G8:G16)</f>
        <v>#DIV/0!</v>
      </c>
      <c r="H17" s="88"/>
    </row>
    <row r="18" spans="2:8">
      <c r="B18" s="7"/>
      <c r="C18" s="20"/>
      <c r="D18" s="18"/>
      <c r="E18" s="18"/>
      <c r="F18" s="87">
        <f>SUM(F8:F17)</f>
        <v>0</v>
      </c>
      <c r="G18" s="91" t="e">
        <f>SUM(G8:G17)</f>
        <v>#DIV/0!</v>
      </c>
      <c r="H18" s="20"/>
    </row>
    <row r="19" spans="2:8">
      <c r="B19" s="7"/>
      <c r="C19" s="7"/>
      <c r="D19" s="18"/>
      <c r="E19" s="18"/>
      <c r="F19" s="18"/>
      <c r="G19" s="20"/>
    </row>
    <row r="20" spans="2:8">
      <c r="B20" s="7"/>
      <c r="C20" s="7"/>
      <c r="D20" s="18"/>
      <c r="E20" s="18"/>
      <c r="F20" s="18"/>
      <c r="G20" s="20"/>
      <c r="H20" s="236" t="s">
        <v>198</v>
      </c>
    </row>
    <row r="21" spans="2:8">
      <c r="B21" s="192" t="s">
        <v>199</v>
      </c>
      <c r="C21" s="193"/>
      <c r="D21" s="193"/>
      <c r="E21" s="193"/>
      <c r="F21" s="193"/>
      <c r="G21" s="194"/>
      <c r="H21" s="175"/>
    </row>
    <row r="22" spans="2:8">
      <c r="B22" s="7"/>
      <c r="C22" s="7"/>
      <c r="D22" s="18"/>
      <c r="E22" s="18"/>
      <c r="F22" s="18"/>
      <c r="G22" s="20"/>
      <c r="H22" s="17" t="s">
        <v>92</v>
      </c>
    </row>
    <row r="23" spans="2:8">
      <c r="B23" s="7"/>
      <c r="C23" s="7"/>
      <c r="D23" s="18"/>
      <c r="E23" s="18"/>
      <c r="F23" s="18"/>
      <c r="G23" s="20"/>
    </row>
    <row r="24" spans="2:8" ht="34.200000000000003">
      <c r="B24" s="22"/>
      <c r="C24" s="86" t="s">
        <v>21</v>
      </c>
      <c r="D24" s="24" t="s">
        <v>121</v>
      </c>
      <c r="E24" s="24" t="s">
        <v>36</v>
      </c>
      <c r="F24" s="23" t="s">
        <v>94</v>
      </c>
      <c r="G24" s="23" t="s">
        <v>23</v>
      </c>
      <c r="H24" s="24" t="s">
        <v>66</v>
      </c>
    </row>
    <row r="25" spans="2:8">
      <c r="B25" s="21" t="s">
        <v>10</v>
      </c>
      <c r="C25" s="168"/>
      <c r="D25" s="176"/>
      <c r="E25" s="176"/>
      <c r="F25" s="169"/>
      <c r="G25" s="89" t="e">
        <f t="shared" ref="G25:G33" si="1">F25/$H$21</f>
        <v>#DIV/0!</v>
      </c>
      <c r="H25" s="177"/>
    </row>
    <row r="26" spans="2:8">
      <c r="B26" s="21" t="s">
        <v>11</v>
      </c>
      <c r="C26" s="168"/>
      <c r="D26" s="176"/>
      <c r="E26" s="176"/>
      <c r="F26" s="169"/>
      <c r="G26" s="89" t="e">
        <f t="shared" si="1"/>
        <v>#DIV/0!</v>
      </c>
      <c r="H26" s="177"/>
    </row>
    <row r="27" spans="2:8">
      <c r="B27" s="21" t="s">
        <v>12</v>
      </c>
      <c r="C27" s="168"/>
      <c r="D27" s="176"/>
      <c r="E27" s="176"/>
      <c r="F27" s="169"/>
      <c r="G27" s="89" t="e">
        <f t="shared" si="1"/>
        <v>#DIV/0!</v>
      </c>
      <c r="H27" s="177"/>
    </row>
    <row r="28" spans="2:8">
      <c r="B28" s="21" t="s">
        <v>13</v>
      </c>
      <c r="C28" s="168"/>
      <c r="D28" s="176"/>
      <c r="E28" s="176"/>
      <c r="F28" s="169"/>
      <c r="G28" s="89" t="e">
        <f t="shared" si="1"/>
        <v>#DIV/0!</v>
      </c>
      <c r="H28" s="177"/>
    </row>
    <row r="29" spans="2:8">
      <c r="B29" s="21" t="s">
        <v>14</v>
      </c>
      <c r="C29" s="168"/>
      <c r="D29" s="176"/>
      <c r="E29" s="176"/>
      <c r="F29" s="169"/>
      <c r="G29" s="89" t="e">
        <f t="shared" si="1"/>
        <v>#DIV/0!</v>
      </c>
      <c r="H29" s="177"/>
    </row>
    <row r="30" spans="2:8">
      <c r="B30" s="21" t="s">
        <v>15</v>
      </c>
      <c r="C30" s="168"/>
      <c r="D30" s="176"/>
      <c r="E30" s="176"/>
      <c r="F30" s="169"/>
      <c r="G30" s="89" t="e">
        <f t="shared" si="1"/>
        <v>#DIV/0!</v>
      </c>
      <c r="H30" s="177"/>
    </row>
    <row r="31" spans="2:8">
      <c r="B31" s="21" t="s">
        <v>16</v>
      </c>
      <c r="C31" s="168"/>
      <c r="D31" s="176"/>
      <c r="E31" s="176"/>
      <c r="F31" s="169"/>
      <c r="G31" s="89" t="e">
        <f t="shared" si="1"/>
        <v>#DIV/0!</v>
      </c>
      <c r="H31" s="177"/>
    </row>
    <row r="32" spans="2:8">
      <c r="B32" s="21" t="s">
        <v>17</v>
      </c>
      <c r="C32" s="168"/>
      <c r="D32" s="176"/>
      <c r="E32" s="176"/>
      <c r="F32" s="169"/>
      <c r="G32" s="89" t="e">
        <f t="shared" si="1"/>
        <v>#DIV/0!</v>
      </c>
      <c r="H32" s="177"/>
    </row>
    <row r="33" spans="2:9">
      <c r="B33" s="21" t="s">
        <v>18</v>
      </c>
      <c r="C33" s="168"/>
      <c r="D33" s="176"/>
      <c r="E33" s="176"/>
      <c r="F33" s="169"/>
      <c r="G33" s="89" t="e">
        <f t="shared" si="1"/>
        <v>#DIV/0!</v>
      </c>
      <c r="H33" s="177"/>
    </row>
    <row r="34" spans="2:9">
      <c r="B34" s="21" t="s">
        <v>19</v>
      </c>
      <c r="C34" s="22" t="s">
        <v>107</v>
      </c>
      <c r="D34" s="81"/>
      <c r="E34" s="81"/>
      <c r="F34" s="82">
        <f>H21-SUM(F25:F33)</f>
        <v>0</v>
      </c>
      <c r="G34" s="90" t="e">
        <f>1-SUM(G25:G33)</f>
        <v>#DIV/0!</v>
      </c>
      <c r="H34" s="88"/>
    </row>
    <row r="35" spans="2:9">
      <c r="B35" s="7"/>
      <c r="C35" s="7"/>
      <c r="D35" s="18"/>
      <c r="E35" s="18"/>
      <c r="F35" s="87">
        <f>SUM(F25:F34)</f>
        <v>0</v>
      </c>
      <c r="G35" s="91" t="e">
        <f>SUM(G25:G34)</f>
        <v>#DIV/0!</v>
      </c>
    </row>
    <row r="36" spans="2:9">
      <c r="B36" s="7"/>
      <c r="C36" s="7"/>
      <c r="D36" s="18"/>
      <c r="E36" s="18"/>
      <c r="F36" s="18"/>
      <c r="G36" s="20"/>
    </row>
    <row r="37" spans="2:9">
      <c r="B37" s="7"/>
      <c r="C37" s="7"/>
      <c r="D37" s="18"/>
      <c r="E37" s="18"/>
      <c r="F37" s="18"/>
      <c r="G37" s="20"/>
    </row>
    <row r="38" spans="2:9">
      <c r="B38" s="184" t="s">
        <v>124</v>
      </c>
      <c r="C38" s="184"/>
      <c r="D38" s="184"/>
      <c r="E38" s="184"/>
      <c r="F38" s="184"/>
      <c r="G38" s="184"/>
      <c r="H38" s="184"/>
      <c r="I38" s="178"/>
    </row>
    <row r="39" spans="2:9">
      <c r="B39" s="7"/>
      <c r="C39" s="83"/>
      <c r="D39" s="83"/>
      <c r="E39" s="83"/>
      <c r="F39" s="83"/>
      <c r="G39" s="20"/>
    </row>
    <row r="40" spans="2:9">
      <c r="B40" s="184" t="s">
        <v>125</v>
      </c>
      <c r="C40" s="184"/>
      <c r="D40" s="184"/>
      <c r="E40" s="184"/>
      <c r="F40" s="184"/>
      <c r="G40" s="184"/>
      <c r="H40" s="184"/>
      <c r="I40" s="178"/>
    </row>
    <row r="41" spans="2:9">
      <c r="C41" s="83"/>
      <c r="D41" s="83"/>
      <c r="E41" s="83"/>
      <c r="F41" s="83"/>
      <c r="G41" s="20"/>
    </row>
    <row r="42" spans="2:9">
      <c r="B42" s="184" t="s">
        <v>170</v>
      </c>
      <c r="C42" s="184"/>
      <c r="D42" s="184"/>
      <c r="E42" s="184"/>
      <c r="F42" s="184"/>
      <c r="G42" s="184"/>
      <c r="H42" s="184"/>
      <c r="I42" s="178"/>
    </row>
    <row r="43" spans="2:9">
      <c r="C43" s="83"/>
      <c r="D43" s="83"/>
      <c r="E43" s="83"/>
      <c r="F43" s="83"/>
      <c r="G43" s="20"/>
    </row>
    <row r="44" spans="2:9">
      <c r="B44" s="191" t="s">
        <v>156</v>
      </c>
      <c r="C44" s="184"/>
      <c r="D44" s="184"/>
      <c r="E44" s="184"/>
      <c r="F44" s="184"/>
      <c r="G44" s="184"/>
      <c r="H44" s="184"/>
    </row>
    <row r="45" spans="2:9">
      <c r="B45" s="190" t="s">
        <v>158</v>
      </c>
      <c r="C45" s="190"/>
      <c r="D45" s="190"/>
      <c r="E45" s="190"/>
      <c r="F45" s="190"/>
      <c r="G45" s="190"/>
      <c r="H45" s="190"/>
    </row>
    <row r="46" spans="2:9">
      <c r="C46" s="83"/>
      <c r="D46" s="83"/>
      <c r="E46" s="83"/>
      <c r="F46" s="83"/>
      <c r="G46" s="20"/>
    </row>
    <row r="47" spans="2:9">
      <c r="C47" s="83"/>
      <c r="D47" s="237" t="s">
        <v>196</v>
      </c>
      <c r="E47" s="189"/>
      <c r="F47" s="189"/>
      <c r="G47" s="189"/>
      <c r="H47" s="189"/>
    </row>
    <row r="48" spans="2:9">
      <c r="C48" s="83"/>
      <c r="D48" s="238"/>
      <c r="E48" s="189"/>
      <c r="F48" s="189"/>
      <c r="G48" s="189"/>
      <c r="H48" s="189"/>
    </row>
    <row r="49" spans="3:8">
      <c r="C49" s="93"/>
      <c r="D49" s="239"/>
      <c r="E49" s="189"/>
      <c r="F49" s="189"/>
      <c r="G49" s="189"/>
      <c r="H49" s="189"/>
    </row>
    <row r="50" spans="3:8">
      <c r="C50" s="93"/>
      <c r="D50" s="239"/>
      <c r="E50" s="189"/>
      <c r="F50" s="189"/>
      <c r="G50" s="189"/>
      <c r="H50" s="189"/>
    </row>
    <row r="51" spans="3:8">
      <c r="C51" s="93"/>
      <c r="D51" s="239"/>
      <c r="E51" s="189"/>
      <c r="F51" s="189"/>
      <c r="G51" s="189"/>
      <c r="H51" s="189"/>
    </row>
    <row r="52" spans="3:8">
      <c r="D52" s="240"/>
      <c r="G52" s="20"/>
    </row>
    <row r="53" spans="3:8">
      <c r="D53" s="237" t="s">
        <v>198</v>
      </c>
      <c r="E53" s="189"/>
      <c r="F53" s="189"/>
      <c r="G53" s="189"/>
      <c r="H53" s="189"/>
    </row>
    <row r="54" spans="3:8">
      <c r="D54" s="83"/>
      <c r="E54" s="189"/>
      <c r="F54" s="189"/>
      <c r="G54" s="189"/>
      <c r="H54" s="189"/>
    </row>
    <row r="55" spans="3:8">
      <c r="D55" s="93"/>
      <c r="E55" s="189"/>
      <c r="F55" s="189"/>
      <c r="G55" s="189"/>
      <c r="H55" s="189"/>
    </row>
    <row r="56" spans="3:8">
      <c r="E56" s="189"/>
      <c r="F56" s="189"/>
      <c r="G56" s="189"/>
      <c r="H56" s="189"/>
    </row>
    <row r="57" spans="3:8">
      <c r="E57" s="189"/>
      <c r="F57" s="189"/>
      <c r="G57" s="189"/>
      <c r="H57" s="189"/>
    </row>
  </sheetData>
  <mergeCells count="17">
    <mergeCell ref="B44:H44"/>
    <mergeCell ref="E47:H47"/>
    <mergeCell ref="E48:H48"/>
    <mergeCell ref="E49:H49"/>
    <mergeCell ref="B4:D4"/>
    <mergeCell ref="B21:G21"/>
    <mergeCell ref="B38:H38"/>
    <mergeCell ref="B40:H40"/>
    <mergeCell ref="B42:H42"/>
    <mergeCell ref="E57:H57"/>
    <mergeCell ref="B45:H45"/>
    <mergeCell ref="E53:H53"/>
    <mergeCell ref="E54:H54"/>
    <mergeCell ref="E55:H55"/>
    <mergeCell ref="E50:H50"/>
    <mergeCell ref="E56:H56"/>
    <mergeCell ref="E51:H51"/>
  </mergeCells>
  <phoneticPr fontId="11" type="noConversion"/>
  <pageMargins left="0.78740157480314965" right="0.78740157480314965" top="0.98425196850393704" bottom="0.98425196850393704" header="0.51181102362204722" footer="0.51181102362204722"/>
  <pageSetup scale="84" orientation="landscape" r:id="rId1"/>
  <headerFooter alignWithMargins="0">
    <oddFooter>&amp;C&amp;10EXIMBANKA SR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FC72E-FEF3-46AD-B48E-B0A2D9308139}">
  <sheetPr>
    <pageSetUpPr fitToPage="1"/>
  </sheetPr>
  <dimension ref="B2:I51"/>
  <sheetViews>
    <sheetView showGridLines="0" zoomScaleNormal="100" workbookViewId="0">
      <selection activeCell="B2" sqref="B2"/>
    </sheetView>
  </sheetViews>
  <sheetFormatPr defaultColWidth="8.90625" defaultRowHeight="15"/>
  <cols>
    <col min="1" max="1" width="2.08984375" style="6" customWidth="1"/>
    <col min="2" max="2" width="3.08984375" style="6" customWidth="1"/>
    <col min="3" max="3" width="31.36328125" style="6" customWidth="1"/>
    <col min="4" max="4" width="21.6328125" style="6" bestFit="1" customWidth="1"/>
    <col min="5" max="5" width="11.36328125" style="6" customWidth="1"/>
    <col min="6" max="6" width="13" style="6" customWidth="1"/>
    <col min="7" max="7" width="12.453125" style="6" bestFit="1" customWidth="1"/>
    <col min="8" max="8" width="15.08984375" style="6" customWidth="1"/>
    <col min="9" max="9" width="50.6328125" style="6" customWidth="1"/>
    <col min="10" max="16384" width="8.90625" style="6"/>
  </cols>
  <sheetData>
    <row r="2" spans="2:8" ht="15.6">
      <c r="B2" s="1" t="s">
        <v>93</v>
      </c>
      <c r="C2" s="7"/>
      <c r="D2" s="18"/>
      <c r="E2" s="18"/>
      <c r="F2" s="19"/>
      <c r="G2" s="20"/>
    </row>
    <row r="3" spans="2:8">
      <c r="B3" s="7"/>
      <c r="C3" s="7"/>
      <c r="D3" s="18"/>
      <c r="E3" s="236" t="s">
        <v>196</v>
      </c>
      <c r="F3" s="18"/>
      <c r="G3" s="20"/>
    </row>
    <row r="4" spans="2:8">
      <c r="B4" s="192" t="s">
        <v>194</v>
      </c>
      <c r="C4" s="193"/>
      <c r="D4" s="194"/>
      <c r="E4" s="175"/>
      <c r="G4" s="20"/>
    </row>
    <row r="5" spans="2:8">
      <c r="B5" s="7"/>
      <c r="C5" s="7"/>
      <c r="D5" s="18"/>
      <c r="E5" s="17" t="s">
        <v>123</v>
      </c>
      <c r="F5" s="18"/>
      <c r="G5" s="20"/>
    </row>
    <row r="6" spans="2:8">
      <c r="B6" s="7"/>
      <c r="C6" s="7"/>
      <c r="D6" s="18"/>
      <c r="E6" s="18"/>
      <c r="F6" s="18"/>
      <c r="G6" s="20"/>
    </row>
    <row r="7" spans="2:8" ht="34.200000000000003">
      <c r="B7" s="22"/>
      <c r="C7" s="86" t="s">
        <v>22</v>
      </c>
      <c r="D7" s="24" t="s">
        <v>122</v>
      </c>
      <c r="E7" s="24" t="s">
        <v>37</v>
      </c>
      <c r="F7" s="23" t="s">
        <v>95</v>
      </c>
      <c r="G7" s="23" t="s">
        <v>24</v>
      </c>
      <c r="H7" s="24" t="s">
        <v>64</v>
      </c>
    </row>
    <row r="8" spans="2:8">
      <c r="B8" s="21" t="s">
        <v>10</v>
      </c>
      <c r="C8" s="168"/>
      <c r="D8" s="176"/>
      <c r="E8" s="176"/>
      <c r="F8" s="169"/>
      <c r="G8" s="89" t="e">
        <f>F8/$E$4</f>
        <v>#DIV/0!</v>
      </c>
      <c r="H8" s="177"/>
    </row>
    <row r="9" spans="2:8">
      <c r="B9" s="21" t="s">
        <v>11</v>
      </c>
      <c r="C9" s="168"/>
      <c r="D9" s="176"/>
      <c r="E9" s="176"/>
      <c r="F9" s="169"/>
      <c r="G9" s="89" t="e">
        <f t="shared" ref="G9:G16" si="0">F9/$E$4</f>
        <v>#DIV/0!</v>
      </c>
      <c r="H9" s="177"/>
    </row>
    <row r="10" spans="2:8">
      <c r="B10" s="21" t="s">
        <v>12</v>
      </c>
      <c r="C10" s="168"/>
      <c r="D10" s="176"/>
      <c r="E10" s="176"/>
      <c r="F10" s="169"/>
      <c r="G10" s="89" t="e">
        <f t="shared" si="0"/>
        <v>#DIV/0!</v>
      </c>
      <c r="H10" s="177"/>
    </row>
    <row r="11" spans="2:8">
      <c r="B11" s="21" t="s">
        <v>13</v>
      </c>
      <c r="C11" s="168"/>
      <c r="D11" s="176"/>
      <c r="E11" s="176"/>
      <c r="F11" s="169"/>
      <c r="G11" s="89" t="e">
        <f t="shared" si="0"/>
        <v>#DIV/0!</v>
      </c>
      <c r="H11" s="177"/>
    </row>
    <row r="12" spans="2:8">
      <c r="B12" s="21" t="s">
        <v>14</v>
      </c>
      <c r="C12" s="168"/>
      <c r="D12" s="176"/>
      <c r="E12" s="176"/>
      <c r="F12" s="169"/>
      <c r="G12" s="89" t="e">
        <f t="shared" si="0"/>
        <v>#DIV/0!</v>
      </c>
      <c r="H12" s="177"/>
    </row>
    <row r="13" spans="2:8">
      <c r="B13" s="21" t="s">
        <v>15</v>
      </c>
      <c r="C13" s="168"/>
      <c r="D13" s="176"/>
      <c r="E13" s="176"/>
      <c r="F13" s="169"/>
      <c r="G13" s="89" t="e">
        <f t="shared" si="0"/>
        <v>#DIV/0!</v>
      </c>
      <c r="H13" s="177"/>
    </row>
    <row r="14" spans="2:8">
      <c r="B14" s="21" t="s">
        <v>16</v>
      </c>
      <c r="C14" s="168"/>
      <c r="D14" s="176"/>
      <c r="E14" s="176"/>
      <c r="F14" s="169"/>
      <c r="G14" s="89" t="e">
        <f t="shared" si="0"/>
        <v>#DIV/0!</v>
      </c>
      <c r="H14" s="177"/>
    </row>
    <row r="15" spans="2:8">
      <c r="B15" s="21" t="s">
        <v>17</v>
      </c>
      <c r="C15" s="168"/>
      <c r="D15" s="176"/>
      <c r="E15" s="176"/>
      <c r="F15" s="169"/>
      <c r="G15" s="89" t="e">
        <f t="shared" si="0"/>
        <v>#DIV/0!</v>
      </c>
      <c r="H15" s="177"/>
    </row>
    <row r="16" spans="2:8">
      <c r="B16" s="21" t="s">
        <v>18</v>
      </c>
      <c r="C16" s="168"/>
      <c r="D16" s="176"/>
      <c r="E16" s="176"/>
      <c r="F16" s="169"/>
      <c r="G16" s="89" t="e">
        <f t="shared" si="0"/>
        <v>#DIV/0!</v>
      </c>
      <c r="H16" s="177"/>
    </row>
    <row r="17" spans="2:8">
      <c r="B17" s="21" t="s">
        <v>19</v>
      </c>
      <c r="C17" s="22" t="s">
        <v>107</v>
      </c>
      <c r="D17" s="81"/>
      <c r="E17" s="81"/>
      <c r="F17" s="82">
        <f>E4-SUM(F8:F16)</f>
        <v>0</v>
      </c>
      <c r="G17" s="90" t="e">
        <f>1-SUM(G8:G16)</f>
        <v>#DIV/0!</v>
      </c>
      <c r="H17" s="88"/>
    </row>
    <row r="18" spans="2:8">
      <c r="B18" s="7"/>
      <c r="C18" s="7"/>
      <c r="D18" s="18"/>
      <c r="E18" s="18"/>
      <c r="F18" s="87">
        <f>SUM(F8:F17)</f>
        <v>0</v>
      </c>
      <c r="G18" s="91" t="e">
        <f>SUM(G8:G17)</f>
        <v>#DIV/0!</v>
      </c>
    </row>
    <row r="19" spans="2:8">
      <c r="B19" s="7"/>
      <c r="C19" s="7"/>
      <c r="D19" s="18"/>
      <c r="E19" s="18"/>
      <c r="F19" s="18"/>
      <c r="G19" s="20"/>
    </row>
    <row r="20" spans="2:8">
      <c r="B20" s="7"/>
      <c r="C20" s="7"/>
      <c r="D20" s="18"/>
      <c r="E20" s="18"/>
      <c r="F20" s="18"/>
      <c r="G20" s="20"/>
      <c r="H20" s="236" t="s">
        <v>198</v>
      </c>
    </row>
    <row r="21" spans="2:8">
      <c r="B21" s="192" t="s">
        <v>197</v>
      </c>
      <c r="C21" s="193"/>
      <c r="D21" s="193"/>
      <c r="E21" s="193"/>
      <c r="F21" s="193"/>
      <c r="G21" s="194"/>
      <c r="H21" s="175"/>
    </row>
    <row r="22" spans="2:8">
      <c r="B22" s="7"/>
      <c r="C22" s="7"/>
      <c r="D22" s="18"/>
      <c r="E22" s="18"/>
      <c r="F22" s="18"/>
      <c r="G22" s="20"/>
      <c r="H22" s="17" t="s">
        <v>123</v>
      </c>
    </row>
    <row r="23" spans="2:8">
      <c r="B23" s="7"/>
      <c r="C23" s="7"/>
      <c r="D23" s="18"/>
      <c r="E23" s="18"/>
      <c r="F23" s="18"/>
      <c r="G23" s="20"/>
    </row>
    <row r="24" spans="2:8" ht="34.200000000000003">
      <c r="B24" s="22"/>
      <c r="C24" s="86" t="s">
        <v>22</v>
      </c>
      <c r="D24" s="24" t="s">
        <v>122</v>
      </c>
      <c r="E24" s="24" t="s">
        <v>37</v>
      </c>
      <c r="F24" s="23" t="s">
        <v>95</v>
      </c>
      <c r="G24" s="23" t="s">
        <v>24</v>
      </c>
      <c r="H24" s="24" t="s">
        <v>64</v>
      </c>
    </row>
    <row r="25" spans="2:8">
      <c r="B25" s="21" t="s">
        <v>10</v>
      </c>
      <c r="C25" s="168"/>
      <c r="D25" s="176"/>
      <c r="E25" s="176"/>
      <c r="F25" s="169"/>
      <c r="G25" s="89" t="e">
        <f t="shared" ref="G25:G33" si="1">F25/$H$21</f>
        <v>#DIV/0!</v>
      </c>
      <c r="H25" s="177"/>
    </row>
    <row r="26" spans="2:8">
      <c r="B26" s="21" t="s">
        <v>11</v>
      </c>
      <c r="C26" s="168"/>
      <c r="D26" s="176"/>
      <c r="E26" s="176"/>
      <c r="F26" s="169"/>
      <c r="G26" s="89" t="e">
        <f t="shared" si="1"/>
        <v>#DIV/0!</v>
      </c>
      <c r="H26" s="177"/>
    </row>
    <row r="27" spans="2:8">
      <c r="B27" s="21" t="s">
        <v>12</v>
      </c>
      <c r="C27" s="168"/>
      <c r="D27" s="176"/>
      <c r="E27" s="176"/>
      <c r="F27" s="169"/>
      <c r="G27" s="89" t="e">
        <f t="shared" si="1"/>
        <v>#DIV/0!</v>
      </c>
      <c r="H27" s="177"/>
    </row>
    <row r="28" spans="2:8">
      <c r="B28" s="21" t="s">
        <v>13</v>
      </c>
      <c r="C28" s="168"/>
      <c r="D28" s="176"/>
      <c r="E28" s="176"/>
      <c r="F28" s="169"/>
      <c r="G28" s="89" t="e">
        <f t="shared" si="1"/>
        <v>#DIV/0!</v>
      </c>
      <c r="H28" s="177"/>
    </row>
    <row r="29" spans="2:8">
      <c r="B29" s="21" t="s">
        <v>14</v>
      </c>
      <c r="C29" s="168"/>
      <c r="D29" s="176"/>
      <c r="E29" s="176"/>
      <c r="F29" s="169"/>
      <c r="G29" s="89" t="e">
        <f t="shared" si="1"/>
        <v>#DIV/0!</v>
      </c>
      <c r="H29" s="177"/>
    </row>
    <row r="30" spans="2:8">
      <c r="B30" s="21" t="s">
        <v>15</v>
      </c>
      <c r="C30" s="168"/>
      <c r="D30" s="176"/>
      <c r="E30" s="176"/>
      <c r="F30" s="169"/>
      <c r="G30" s="89" t="e">
        <f t="shared" si="1"/>
        <v>#DIV/0!</v>
      </c>
      <c r="H30" s="177"/>
    </row>
    <row r="31" spans="2:8">
      <c r="B31" s="21" t="s">
        <v>16</v>
      </c>
      <c r="C31" s="168"/>
      <c r="D31" s="176"/>
      <c r="E31" s="176"/>
      <c r="F31" s="169"/>
      <c r="G31" s="89" t="e">
        <f t="shared" si="1"/>
        <v>#DIV/0!</v>
      </c>
      <c r="H31" s="177"/>
    </row>
    <row r="32" spans="2:8">
      <c r="B32" s="21" t="s">
        <v>17</v>
      </c>
      <c r="C32" s="168"/>
      <c r="D32" s="176"/>
      <c r="E32" s="176"/>
      <c r="F32" s="169"/>
      <c r="G32" s="89" t="e">
        <f t="shared" si="1"/>
        <v>#DIV/0!</v>
      </c>
      <c r="H32" s="177"/>
    </row>
    <row r="33" spans="2:9">
      <c r="B33" s="21" t="s">
        <v>18</v>
      </c>
      <c r="C33" s="168"/>
      <c r="D33" s="176"/>
      <c r="E33" s="176"/>
      <c r="F33" s="169"/>
      <c r="G33" s="89" t="e">
        <f t="shared" si="1"/>
        <v>#DIV/0!</v>
      </c>
      <c r="H33" s="177"/>
    </row>
    <row r="34" spans="2:9">
      <c r="B34" s="21" t="s">
        <v>19</v>
      </c>
      <c r="C34" s="22" t="s">
        <v>107</v>
      </c>
      <c r="D34" s="81"/>
      <c r="E34" s="81"/>
      <c r="F34" s="82">
        <f>H21-SUM(F25:F33)</f>
        <v>0</v>
      </c>
      <c r="G34" s="90" t="e">
        <f>1-SUM(G25:G33)</f>
        <v>#DIV/0!</v>
      </c>
      <c r="H34" s="88"/>
    </row>
    <row r="35" spans="2:9">
      <c r="B35" s="7"/>
      <c r="C35" s="7"/>
      <c r="D35" s="18"/>
      <c r="E35" s="18"/>
      <c r="F35" s="87">
        <f>SUM(F25:F34)</f>
        <v>0</v>
      </c>
      <c r="G35" s="91" t="e">
        <f>SUM(G25:G34)</f>
        <v>#DIV/0!</v>
      </c>
    </row>
    <row r="36" spans="2:9">
      <c r="B36" s="7"/>
      <c r="C36" s="7"/>
      <c r="D36" s="18"/>
      <c r="E36" s="18"/>
      <c r="F36" s="18"/>
      <c r="G36" s="20"/>
    </row>
    <row r="37" spans="2:9">
      <c r="B37" s="7"/>
      <c r="G37" s="20"/>
    </row>
    <row r="38" spans="2:9">
      <c r="B38" s="184" t="s">
        <v>126</v>
      </c>
      <c r="C38" s="184"/>
      <c r="D38" s="184"/>
      <c r="E38" s="184"/>
      <c r="F38" s="184"/>
      <c r="G38" s="184"/>
      <c r="H38" s="184"/>
      <c r="I38" s="178"/>
    </row>
    <row r="39" spans="2:9">
      <c r="B39" s="7"/>
      <c r="C39" s="92"/>
      <c r="D39" s="18"/>
      <c r="E39" s="18"/>
      <c r="F39" s="18"/>
      <c r="G39" s="20"/>
    </row>
    <row r="40" spans="2:9">
      <c r="B40" s="184" t="s">
        <v>127</v>
      </c>
      <c r="C40" s="184"/>
      <c r="D40" s="184"/>
      <c r="E40" s="184"/>
      <c r="F40" s="184"/>
      <c r="G40" s="184"/>
      <c r="H40" s="184"/>
      <c r="I40" s="178"/>
    </row>
    <row r="41" spans="2:9">
      <c r="B41" s="7"/>
      <c r="E41" s="51"/>
      <c r="G41" s="20"/>
    </row>
    <row r="42" spans="2:9">
      <c r="B42" s="184" t="s">
        <v>128</v>
      </c>
      <c r="C42" s="184"/>
      <c r="D42" s="184"/>
      <c r="E42" s="184"/>
      <c r="F42" s="184"/>
      <c r="G42" s="184"/>
      <c r="H42" s="184"/>
    </row>
    <row r="43" spans="2:9">
      <c r="B43" s="190" t="s">
        <v>157</v>
      </c>
      <c r="C43" s="184"/>
      <c r="D43" s="184"/>
      <c r="E43" s="184"/>
      <c r="F43" s="184"/>
      <c r="G43" s="184"/>
      <c r="H43" s="184"/>
    </row>
    <row r="44" spans="2:9">
      <c r="C44" s="83"/>
      <c r="D44" s="83"/>
      <c r="E44" s="83"/>
      <c r="F44" s="83"/>
      <c r="G44" s="20"/>
    </row>
    <row r="45" spans="2:9">
      <c r="C45" s="83"/>
      <c r="D45" s="237" t="s">
        <v>196</v>
      </c>
      <c r="E45" s="189"/>
      <c r="F45" s="189"/>
      <c r="G45" s="189"/>
      <c r="H45" s="189"/>
    </row>
    <row r="46" spans="2:9">
      <c r="C46" s="83"/>
      <c r="D46" s="83"/>
      <c r="E46" s="189"/>
      <c r="F46" s="189"/>
      <c r="G46" s="189"/>
      <c r="H46" s="189"/>
    </row>
    <row r="47" spans="2:9">
      <c r="C47" s="93"/>
      <c r="D47" s="93"/>
      <c r="E47" s="189"/>
      <c r="F47" s="189"/>
      <c r="G47" s="189"/>
      <c r="H47" s="189"/>
    </row>
    <row r="48" spans="2:9">
      <c r="G48" s="20"/>
    </row>
    <row r="49" spans="4:8">
      <c r="D49" s="237" t="s">
        <v>198</v>
      </c>
      <c r="E49" s="189"/>
      <c r="F49" s="189"/>
      <c r="G49" s="189"/>
      <c r="H49" s="189"/>
    </row>
    <row r="50" spans="4:8">
      <c r="D50" s="83"/>
      <c r="E50" s="189"/>
      <c r="F50" s="189"/>
      <c r="G50" s="189"/>
      <c r="H50" s="189"/>
    </row>
    <row r="51" spans="4:8">
      <c r="D51" s="93"/>
      <c r="E51" s="189"/>
      <c r="F51" s="189"/>
      <c r="G51" s="189"/>
      <c r="H51" s="189"/>
    </row>
  </sheetData>
  <mergeCells count="12">
    <mergeCell ref="E51:H51"/>
    <mergeCell ref="B42:H42"/>
    <mergeCell ref="B38:H38"/>
    <mergeCell ref="B40:H40"/>
    <mergeCell ref="B4:D4"/>
    <mergeCell ref="B21:G21"/>
    <mergeCell ref="E45:H45"/>
    <mergeCell ref="E46:H46"/>
    <mergeCell ref="E47:H47"/>
    <mergeCell ref="E49:H49"/>
    <mergeCell ref="E50:H50"/>
    <mergeCell ref="B43:H43"/>
  </mergeCells>
  <pageMargins left="0.78740157480314965" right="0.78740157480314965" top="0.98425196850393704" bottom="0.98425196850393704" header="0.51181102362204722" footer="0.51181102362204722"/>
  <pageSetup scale="84" orientation="landscape" r:id="rId1"/>
  <headerFooter alignWithMargins="0">
    <oddFooter>&amp;C&amp;10EXIMBANKA SR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V34"/>
  <sheetViews>
    <sheetView showGridLines="0" topLeftCell="A3" zoomScaleNormal="100" workbookViewId="0">
      <selection activeCell="B2" sqref="B2:F2"/>
    </sheetView>
  </sheetViews>
  <sheetFormatPr defaultRowHeight="15"/>
  <cols>
    <col min="1" max="1" width="2.08984375" style="6" customWidth="1"/>
    <col min="2" max="2" width="21.6328125" customWidth="1"/>
    <col min="3" max="3" width="6.54296875" bestFit="1" customWidth="1"/>
    <col min="4" max="4" width="4" customWidth="1"/>
    <col min="5" max="5" width="2.90625" customWidth="1"/>
    <col min="6" max="6" width="19.1796875" customWidth="1"/>
    <col min="7" max="7" width="6.54296875" bestFit="1" customWidth="1"/>
    <col min="8" max="8" width="4" customWidth="1"/>
  </cols>
  <sheetData>
    <row r="2" spans="2:22" ht="15.6">
      <c r="B2" s="195" t="s">
        <v>129</v>
      </c>
      <c r="C2" s="195"/>
      <c r="D2" s="195"/>
      <c r="E2" s="195"/>
      <c r="F2" s="195"/>
    </row>
    <row r="3" spans="2:22" ht="15.6">
      <c r="B3" s="181"/>
      <c r="C3" s="181"/>
      <c r="D3" s="181"/>
      <c r="E3" s="181"/>
      <c r="F3" s="181"/>
    </row>
    <row r="4" spans="2:22">
      <c r="B4" s="196" t="s">
        <v>192</v>
      </c>
      <c r="C4" s="196"/>
      <c r="D4" s="196"/>
      <c r="E4" s="196"/>
      <c r="F4" s="196"/>
      <c r="G4" s="196"/>
      <c r="H4" s="196"/>
      <c r="I4" s="196"/>
      <c r="J4" s="196"/>
      <c r="K4" s="196"/>
      <c r="V4" s="3"/>
    </row>
    <row r="5" spans="2:22">
      <c r="B5" s="5"/>
      <c r="C5" s="10"/>
      <c r="D5" s="10"/>
      <c r="G5" s="10"/>
      <c r="I5" s="2"/>
      <c r="V5" s="3"/>
    </row>
    <row r="6" spans="2:22" ht="24.6" thickBot="1">
      <c r="C6" s="94" t="s">
        <v>130</v>
      </c>
      <c r="D6" s="94"/>
      <c r="G6" s="94" t="s">
        <v>130</v>
      </c>
    </row>
    <row r="7" spans="2:22" ht="24.6" thickBot="1">
      <c r="B7" s="97" t="s">
        <v>96</v>
      </c>
      <c r="C7" s="110">
        <f>C8+C9</f>
        <v>0</v>
      </c>
      <c r="D7" s="95"/>
      <c r="F7" s="109" t="s">
        <v>99</v>
      </c>
      <c r="G7" s="110">
        <f>G8+G9</f>
        <v>0</v>
      </c>
    </row>
    <row r="8" spans="2:22">
      <c r="B8" s="98" t="s">
        <v>3</v>
      </c>
      <c r="C8" s="170"/>
      <c r="D8" s="104" t="e">
        <f>C8/$C$7</f>
        <v>#DIV/0!</v>
      </c>
      <c r="F8" s="98" t="s">
        <v>3</v>
      </c>
      <c r="G8" s="170"/>
      <c r="H8" s="104" t="e">
        <f>G8/$G$7</f>
        <v>#DIV/0!</v>
      </c>
    </row>
    <row r="9" spans="2:22" ht="15.6" thickBot="1">
      <c r="B9" s="99" t="s">
        <v>97</v>
      </c>
      <c r="C9" s="105">
        <f>C10+C17</f>
        <v>0</v>
      </c>
      <c r="D9" s="104" t="e">
        <f>C9/$C$7</f>
        <v>#DIV/0!</v>
      </c>
      <c r="F9" s="102" t="s">
        <v>100</v>
      </c>
      <c r="G9" s="107">
        <f>SUM(G11:G16)</f>
        <v>0</v>
      </c>
      <c r="H9" s="104" t="e">
        <f>G9/$G$7</f>
        <v>#DIV/0!</v>
      </c>
    </row>
    <row r="10" spans="2:22" ht="15.6" thickBot="1">
      <c r="B10" s="98" t="s">
        <v>98</v>
      </c>
      <c r="C10" s="106">
        <f>SUM(C11:C16)</f>
        <v>0</v>
      </c>
      <c r="D10" s="96"/>
    </row>
    <row r="11" spans="2:22">
      <c r="B11" s="100" t="s">
        <v>78</v>
      </c>
      <c r="C11" s="172"/>
      <c r="D11" s="108" t="e">
        <f t="shared" ref="D11:D16" si="0">C11/$C$7</f>
        <v>#DIV/0!</v>
      </c>
      <c r="F11" s="111" t="s">
        <v>78</v>
      </c>
      <c r="G11" s="171"/>
      <c r="H11" s="108" t="e">
        <f t="shared" ref="H11:H16" si="1">G11/$G$7</f>
        <v>#DIV/0!</v>
      </c>
    </row>
    <row r="12" spans="2:22">
      <c r="B12" s="101" t="s">
        <v>79</v>
      </c>
      <c r="C12" s="172"/>
      <c r="D12" s="108" t="e">
        <f t="shared" si="0"/>
        <v>#DIV/0!</v>
      </c>
      <c r="F12" s="101" t="s">
        <v>79</v>
      </c>
      <c r="G12" s="172"/>
      <c r="H12" s="108" t="e">
        <f t="shared" si="1"/>
        <v>#DIV/0!</v>
      </c>
    </row>
    <row r="13" spans="2:22">
      <c r="B13" s="101" t="s">
        <v>80</v>
      </c>
      <c r="C13" s="172"/>
      <c r="D13" s="108" t="e">
        <f t="shared" si="0"/>
        <v>#DIV/0!</v>
      </c>
      <c r="F13" s="101" t="s">
        <v>80</v>
      </c>
      <c r="G13" s="172"/>
      <c r="H13" s="108" t="e">
        <f t="shared" si="1"/>
        <v>#DIV/0!</v>
      </c>
    </row>
    <row r="14" spans="2:22">
      <c r="B14" s="101" t="s">
        <v>81</v>
      </c>
      <c r="C14" s="172"/>
      <c r="D14" s="108" t="e">
        <f t="shared" si="0"/>
        <v>#DIV/0!</v>
      </c>
      <c r="F14" s="101" t="s">
        <v>81</v>
      </c>
      <c r="G14" s="172"/>
      <c r="H14" s="108" t="e">
        <f t="shared" si="1"/>
        <v>#DIV/0!</v>
      </c>
    </row>
    <row r="15" spans="2:22">
      <c r="B15" s="101" t="s">
        <v>85</v>
      </c>
      <c r="C15" s="172"/>
      <c r="D15" s="108" t="e">
        <f t="shared" si="0"/>
        <v>#DIV/0!</v>
      </c>
      <c r="F15" s="101" t="s">
        <v>85</v>
      </c>
      <c r="G15" s="172"/>
      <c r="H15" s="108" t="e">
        <f t="shared" si="1"/>
        <v>#DIV/0!</v>
      </c>
    </row>
    <row r="16" spans="2:22" ht="15.6" thickBot="1">
      <c r="B16" s="102" t="s">
        <v>82</v>
      </c>
      <c r="C16" s="173"/>
      <c r="D16" s="108" t="e">
        <f t="shared" si="0"/>
        <v>#DIV/0!</v>
      </c>
      <c r="F16" s="102" t="s">
        <v>82</v>
      </c>
      <c r="G16" s="173"/>
      <c r="H16" s="108" t="e">
        <f t="shared" si="1"/>
        <v>#DIV/0!</v>
      </c>
    </row>
    <row r="17" spans="2:22" ht="15.6" thickBot="1">
      <c r="B17" s="103" t="s">
        <v>4</v>
      </c>
      <c r="C17" s="174"/>
      <c r="D17" s="96"/>
    </row>
    <row r="18" spans="2:22">
      <c r="B18" s="4"/>
    </row>
    <row r="19" spans="2:22">
      <c r="B19" s="196" t="s">
        <v>193</v>
      </c>
      <c r="C19" s="196"/>
      <c r="D19" s="196"/>
      <c r="E19" s="196"/>
      <c r="F19" s="196"/>
      <c r="G19" s="196"/>
      <c r="H19" s="196"/>
      <c r="I19" s="196"/>
      <c r="J19" s="196"/>
      <c r="K19" s="196"/>
      <c r="V19" s="3"/>
    </row>
    <row r="20" spans="2:22">
      <c r="B20" s="5"/>
      <c r="C20" s="10"/>
      <c r="D20" s="10"/>
      <c r="G20" s="10"/>
      <c r="I20" s="2"/>
      <c r="V20" s="3"/>
    </row>
    <row r="21" spans="2:22" ht="24.6" thickBot="1">
      <c r="C21" s="94" t="s">
        <v>130</v>
      </c>
      <c r="D21" s="94"/>
      <c r="G21" s="94" t="s">
        <v>130</v>
      </c>
    </row>
    <row r="22" spans="2:22" ht="24.6" thickBot="1">
      <c r="B22" s="97" t="s">
        <v>96</v>
      </c>
      <c r="C22" s="110">
        <f>C23+C24</f>
        <v>0</v>
      </c>
      <c r="D22" s="95"/>
      <c r="F22" s="109" t="s">
        <v>99</v>
      </c>
      <c r="G22" s="110">
        <f>G23+G24</f>
        <v>0</v>
      </c>
    </row>
    <row r="23" spans="2:22">
      <c r="B23" s="98" t="s">
        <v>3</v>
      </c>
      <c r="C23" s="170"/>
      <c r="D23" s="104" t="e">
        <f>C23/$C$22</f>
        <v>#DIV/0!</v>
      </c>
      <c r="F23" s="98" t="s">
        <v>3</v>
      </c>
      <c r="G23" s="170"/>
      <c r="H23" s="104" t="e">
        <f>G23/$G$22</f>
        <v>#DIV/0!</v>
      </c>
    </row>
    <row r="24" spans="2:22" ht="15.6" thickBot="1">
      <c r="B24" s="99" t="s">
        <v>97</v>
      </c>
      <c r="C24" s="105">
        <f>C25+C32</f>
        <v>0</v>
      </c>
      <c r="D24" s="104" t="e">
        <f>C24/$C$22</f>
        <v>#DIV/0!</v>
      </c>
      <c r="F24" s="102" t="s">
        <v>100</v>
      </c>
      <c r="G24" s="107">
        <f>SUM(G26:G31)</f>
        <v>0</v>
      </c>
      <c r="H24" s="104" t="e">
        <f>G24/$G$22</f>
        <v>#DIV/0!</v>
      </c>
    </row>
    <row r="25" spans="2:22" ht="15.6" thickBot="1">
      <c r="B25" s="98" t="s">
        <v>98</v>
      </c>
      <c r="C25" s="106">
        <f>SUM(C26:C31)</f>
        <v>0</v>
      </c>
      <c r="D25" s="96"/>
    </row>
    <row r="26" spans="2:22">
      <c r="B26" s="100" t="s">
        <v>78</v>
      </c>
      <c r="C26" s="172"/>
      <c r="D26" s="108" t="e">
        <f t="shared" ref="D26:D31" si="2">C26/$C$22</f>
        <v>#DIV/0!</v>
      </c>
      <c r="F26" s="111" t="s">
        <v>78</v>
      </c>
      <c r="G26" s="171"/>
      <c r="H26" s="108" t="e">
        <f t="shared" ref="H26:H31" si="3">G26/$G$22</f>
        <v>#DIV/0!</v>
      </c>
    </row>
    <row r="27" spans="2:22">
      <c r="B27" s="101" t="s">
        <v>79</v>
      </c>
      <c r="C27" s="172"/>
      <c r="D27" s="108" t="e">
        <f t="shared" si="2"/>
        <v>#DIV/0!</v>
      </c>
      <c r="F27" s="101" t="s">
        <v>79</v>
      </c>
      <c r="G27" s="172"/>
      <c r="H27" s="108" t="e">
        <f t="shared" si="3"/>
        <v>#DIV/0!</v>
      </c>
    </row>
    <row r="28" spans="2:22">
      <c r="B28" s="101" t="s">
        <v>80</v>
      </c>
      <c r="C28" s="172"/>
      <c r="D28" s="108" t="e">
        <f t="shared" si="2"/>
        <v>#DIV/0!</v>
      </c>
      <c r="F28" s="101" t="s">
        <v>80</v>
      </c>
      <c r="G28" s="172"/>
      <c r="H28" s="108" t="e">
        <f t="shared" si="3"/>
        <v>#DIV/0!</v>
      </c>
    </row>
    <row r="29" spans="2:22">
      <c r="B29" s="101" t="s">
        <v>81</v>
      </c>
      <c r="C29" s="172"/>
      <c r="D29" s="108" t="e">
        <f t="shared" si="2"/>
        <v>#DIV/0!</v>
      </c>
      <c r="F29" s="101" t="s">
        <v>81</v>
      </c>
      <c r="G29" s="172"/>
      <c r="H29" s="108" t="e">
        <f t="shared" si="3"/>
        <v>#DIV/0!</v>
      </c>
    </row>
    <row r="30" spans="2:22">
      <c r="B30" s="101" t="s">
        <v>85</v>
      </c>
      <c r="C30" s="172"/>
      <c r="D30" s="108" t="e">
        <f t="shared" si="2"/>
        <v>#DIV/0!</v>
      </c>
      <c r="F30" s="101" t="s">
        <v>85</v>
      </c>
      <c r="G30" s="172"/>
      <c r="H30" s="108" t="e">
        <f t="shared" si="3"/>
        <v>#DIV/0!</v>
      </c>
    </row>
    <row r="31" spans="2:22" ht="15.6" thickBot="1">
      <c r="B31" s="102" t="s">
        <v>82</v>
      </c>
      <c r="C31" s="173"/>
      <c r="D31" s="108" t="e">
        <f t="shared" si="2"/>
        <v>#DIV/0!</v>
      </c>
      <c r="F31" s="102" t="s">
        <v>82</v>
      </c>
      <c r="G31" s="173"/>
      <c r="H31" s="108" t="e">
        <f t="shared" si="3"/>
        <v>#DIV/0!</v>
      </c>
    </row>
    <row r="32" spans="2:22" ht="15.6" thickBot="1">
      <c r="B32" s="103" t="s">
        <v>4</v>
      </c>
      <c r="C32" s="174"/>
      <c r="D32" s="96"/>
    </row>
    <row r="34" spans="10:10">
      <c r="J34" s="3"/>
    </row>
  </sheetData>
  <mergeCells count="3">
    <mergeCell ref="B2:F2"/>
    <mergeCell ref="B4:K4"/>
    <mergeCell ref="B19:K19"/>
  </mergeCells>
  <phoneticPr fontId="11" type="noConversion"/>
  <pageMargins left="0.78740157480314965" right="0.78740157480314965" top="0.98425196850393704" bottom="0.98425196850393704" header="0.51181102362204722" footer="0.51181102362204722"/>
  <pageSetup scale="73" orientation="landscape" r:id="rId1"/>
  <headerFooter alignWithMargins="0">
    <oddFooter>&amp;C&amp;10EXIMBANKA SR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M57"/>
  <sheetViews>
    <sheetView zoomScaleNormal="100" workbookViewId="0">
      <selection activeCell="B2" sqref="B2"/>
    </sheetView>
  </sheetViews>
  <sheetFormatPr defaultColWidth="8.90625" defaultRowHeight="15"/>
  <cols>
    <col min="1" max="1" width="2.08984375" style="29" customWidth="1"/>
    <col min="2" max="2" width="2.6328125" style="29" customWidth="1"/>
    <col min="3" max="3" width="21" style="29" customWidth="1"/>
    <col min="4" max="9" width="8.1796875" style="29" customWidth="1"/>
    <col min="10" max="10" width="9.90625" style="29" bestFit="1" customWidth="1"/>
    <col min="11" max="13" width="20.36328125" style="29" customWidth="1"/>
    <col min="14" max="16384" width="8.90625" style="29"/>
  </cols>
  <sheetData>
    <row r="2" spans="2:13" ht="15.6">
      <c r="B2" s="182" t="s">
        <v>176</v>
      </c>
      <c r="J2" s="46"/>
      <c r="K2" s="39"/>
      <c r="L2" s="39"/>
    </row>
    <row r="3" spans="2:13" ht="15.6">
      <c r="B3" s="30"/>
      <c r="J3" s="46"/>
    </row>
    <row r="4" spans="2:13" ht="15.6">
      <c r="B4" s="30"/>
      <c r="C4" s="29" t="s">
        <v>190</v>
      </c>
      <c r="J4" s="46"/>
    </row>
    <row r="5" spans="2:13">
      <c r="B5" s="29" t="s">
        <v>5</v>
      </c>
      <c r="K5" s="197" t="s">
        <v>101</v>
      </c>
      <c r="L5" s="198"/>
      <c r="M5" s="199"/>
    </row>
    <row r="6" spans="2:13" ht="15" customHeight="1">
      <c r="B6" s="112"/>
      <c r="C6" s="113" t="s">
        <v>131</v>
      </c>
      <c r="D6" s="49" t="s">
        <v>84</v>
      </c>
      <c r="E6" s="49" t="s">
        <v>6</v>
      </c>
      <c r="F6" s="49" t="s">
        <v>7</v>
      </c>
      <c r="G6" s="49" t="s">
        <v>83</v>
      </c>
      <c r="H6" s="164" t="s">
        <v>8</v>
      </c>
      <c r="I6" s="164" t="s">
        <v>9</v>
      </c>
      <c r="J6" s="23" t="s">
        <v>27</v>
      </c>
      <c r="K6" s="165" t="s">
        <v>67</v>
      </c>
      <c r="L6" s="165" t="s">
        <v>68</v>
      </c>
      <c r="M6" s="165" t="s">
        <v>69</v>
      </c>
    </row>
    <row r="7" spans="2:13">
      <c r="B7" s="40" t="s">
        <v>10</v>
      </c>
      <c r="C7" s="161"/>
      <c r="D7" s="162"/>
      <c r="E7" s="162"/>
      <c r="F7" s="162"/>
      <c r="G7" s="162"/>
      <c r="H7" s="162"/>
      <c r="I7" s="162"/>
      <c r="J7" s="125">
        <f t="shared" ref="J7:J10" si="0">SUM(D7:I7)</f>
        <v>0</v>
      </c>
      <c r="K7" s="166"/>
      <c r="L7" s="166"/>
      <c r="M7" s="167"/>
    </row>
    <row r="8" spans="2:13">
      <c r="B8" s="40" t="s">
        <v>11</v>
      </c>
      <c r="C8" s="161"/>
      <c r="D8" s="162"/>
      <c r="E8" s="162"/>
      <c r="F8" s="162"/>
      <c r="G8" s="162"/>
      <c r="H8" s="162"/>
      <c r="I8" s="162"/>
      <c r="J8" s="125">
        <f t="shared" si="0"/>
        <v>0</v>
      </c>
      <c r="K8" s="166"/>
      <c r="L8" s="166"/>
      <c r="M8" s="166"/>
    </row>
    <row r="9" spans="2:13">
      <c r="B9" s="40" t="s">
        <v>12</v>
      </c>
      <c r="C9" s="161"/>
      <c r="D9" s="162"/>
      <c r="E9" s="162"/>
      <c r="F9" s="162"/>
      <c r="G9" s="162"/>
      <c r="H9" s="162"/>
      <c r="I9" s="162"/>
      <c r="J9" s="125">
        <f t="shared" si="0"/>
        <v>0</v>
      </c>
      <c r="K9" s="166"/>
      <c r="L9" s="166"/>
      <c r="M9" s="166"/>
    </row>
    <row r="10" spans="2:13">
      <c r="B10" s="40" t="s">
        <v>13</v>
      </c>
      <c r="C10" s="161"/>
      <c r="D10" s="162"/>
      <c r="E10" s="162"/>
      <c r="F10" s="162"/>
      <c r="G10" s="162"/>
      <c r="H10" s="162"/>
      <c r="I10" s="162"/>
      <c r="J10" s="125">
        <f t="shared" si="0"/>
        <v>0</v>
      </c>
      <c r="K10" s="166"/>
      <c r="L10" s="166"/>
      <c r="M10" s="166"/>
    </row>
    <row r="11" spans="2:13">
      <c r="B11" s="40" t="s">
        <v>14</v>
      </c>
      <c r="C11" s="161"/>
      <c r="D11" s="162"/>
      <c r="E11" s="162"/>
      <c r="F11" s="162"/>
      <c r="G11" s="162"/>
      <c r="H11" s="162"/>
      <c r="I11" s="162"/>
      <c r="J11" s="125">
        <f t="shared" ref="J11" si="1">SUM(D11:I11)</f>
        <v>0</v>
      </c>
      <c r="K11" s="134"/>
      <c r="L11" s="166"/>
      <c r="M11" s="166"/>
    </row>
    <row r="12" spans="2:13">
      <c r="B12" s="41"/>
      <c r="C12" s="42"/>
      <c r="D12" s="42"/>
      <c r="E12" s="42"/>
      <c r="F12" s="42"/>
      <c r="G12" s="42"/>
      <c r="H12" s="42"/>
      <c r="I12" s="43"/>
      <c r="J12" s="42"/>
      <c r="K12" s="42"/>
      <c r="L12" s="44"/>
      <c r="M12" s="44"/>
    </row>
    <row r="13" spans="2:13">
      <c r="B13" s="41"/>
      <c r="C13" s="29" t="s">
        <v>191</v>
      </c>
      <c r="D13" s="42"/>
      <c r="E13" s="42"/>
      <c r="F13" s="42"/>
      <c r="G13" s="42"/>
      <c r="H13" s="42"/>
      <c r="I13" s="43"/>
      <c r="J13" s="42"/>
      <c r="K13" s="42"/>
      <c r="L13" s="44"/>
      <c r="M13" s="44"/>
    </row>
    <row r="14" spans="2:13">
      <c r="B14" s="29" t="s">
        <v>5</v>
      </c>
      <c r="K14" s="197" t="s">
        <v>101</v>
      </c>
      <c r="L14" s="198"/>
      <c r="M14" s="199"/>
    </row>
    <row r="15" spans="2:13">
      <c r="B15" s="112"/>
      <c r="C15" s="113" t="s">
        <v>131</v>
      </c>
      <c r="D15" s="49" t="s">
        <v>84</v>
      </c>
      <c r="E15" s="49" t="s">
        <v>6</v>
      </c>
      <c r="F15" s="49" t="s">
        <v>7</v>
      </c>
      <c r="G15" s="49" t="s">
        <v>83</v>
      </c>
      <c r="H15" s="164" t="s">
        <v>8</v>
      </c>
      <c r="I15" s="164" t="s">
        <v>9</v>
      </c>
      <c r="J15" s="23" t="s">
        <v>27</v>
      </c>
      <c r="K15" s="165" t="s">
        <v>67</v>
      </c>
      <c r="L15" s="165" t="s">
        <v>68</v>
      </c>
      <c r="M15" s="165" t="s">
        <v>69</v>
      </c>
    </row>
    <row r="16" spans="2:13">
      <c r="B16" s="40" t="s">
        <v>10</v>
      </c>
      <c r="C16" s="161"/>
      <c r="D16" s="162"/>
      <c r="E16" s="162"/>
      <c r="F16" s="162"/>
      <c r="G16" s="162"/>
      <c r="H16" s="162"/>
      <c r="I16" s="162"/>
      <c r="J16" s="125">
        <f t="shared" ref="J16:J20" si="2">SUM(D16:I16)</f>
        <v>0</v>
      </c>
      <c r="K16" s="166"/>
      <c r="L16" s="166"/>
      <c r="M16" s="167"/>
    </row>
    <row r="17" spans="2:13">
      <c r="B17" s="40" t="s">
        <v>11</v>
      </c>
      <c r="C17" s="161"/>
      <c r="D17" s="162"/>
      <c r="E17" s="162"/>
      <c r="F17" s="162"/>
      <c r="G17" s="162"/>
      <c r="H17" s="162"/>
      <c r="I17" s="162"/>
      <c r="J17" s="125">
        <f t="shared" si="2"/>
        <v>0</v>
      </c>
      <c r="K17" s="166"/>
      <c r="L17" s="166"/>
      <c r="M17" s="166"/>
    </row>
    <row r="18" spans="2:13">
      <c r="B18" s="40" t="s">
        <v>12</v>
      </c>
      <c r="C18" s="161"/>
      <c r="D18" s="162"/>
      <c r="E18" s="162"/>
      <c r="F18" s="162"/>
      <c r="G18" s="162"/>
      <c r="H18" s="162"/>
      <c r="I18" s="162"/>
      <c r="J18" s="125">
        <f t="shared" si="2"/>
        <v>0</v>
      </c>
      <c r="K18" s="166"/>
      <c r="L18" s="166"/>
      <c r="M18" s="166"/>
    </row>
    <row r="19" spans="2:13">
      <c r="B19" s="40" t="s">
        <v>13</v>
      </c>
      <c r="C19" s="161"/>
      <c r="D19" s="162"/>
      <c r="E19" s="162"/>
      <c r="F19" s="162"/>
      <c r="G19" s="162"/>
      <c r="H19" s="162"/>
      <c r="I19" s="162"/>
      <c r="J19" s="125">
        <f t="shared" si="2"/>
        <v>0</v>
      </c>
      <c r="K19" s="166"/>
      <c r="L19" s="166"/>
      <c r="M19" s="166"/>
    </row>
    <row r="20" spans="2:13">
      <c r="B20" s="40" t="s">
        <v>14</v>
      </c>
      <c r="C20" s="161"/>
      <c r="D20" s="162"/>
      <c r="E20" s="162"/>
      <c r="F20" s="162"/>
      <c r="G20" s="162"/>
      <c r="H20" s="162"/>
      <c r="I20" s="162"/>
      <c r="J20" s="125">
        <f t="shared" si="2"/>
        <v>0</v>
      </c>
      <c r="K20" s="134"/>
      <c r="L20" s="166"/>
      <c r="M20" s="166"/>
    </row>
    <row r="21" spans="2:13">
      <c r="B21" s="41"/>
      <c r="C21" s="42"/>
      <c r="D21" s="42"/>
      <c r="E21" s="42"/>
      <c r="F21" s="42"/>
      <c r="G21" s="42"/>
      <c r="H21" s="42"/>
      <c r="I21" s="43"/>
      <c r="J21" s="42"/>
      <c r="K21" s="42"/>
      <c r="L21" s="44"/>
      <c r="M21" s="44"/>
    </row>
    <row r="23" spans="2:13" ht="15.6">
      <c r="B23" s="182" t="s">
        <v>177</v>
      </c>
      <c r="L23" s="39"/>
    </row>
    <row r="24" spans="2:13" ht="15.6">
      <c r="B24" s="30"/>
    </row>
    <row r="25" spans="2:13" ht="15.6">
      <c r="B25" s="30"/>
      <c r="C25" s="29" t="s">
        <v>190</v>
      </c>
    </row>
    <row r="26" spans="2:13">
      <c r="B26" s="29" t="s">
        <v>20</v>
      </c>
      <c r="K26" s="197" t="s">
        <v>102</v>
      </c>
      <c r="L26" s="198"/>
      <c r="M26" s="199"/>
    </row>
    <row r="27" spans="2:13" ht="15" customHeight="1">
      <c r="B27" s="112"/>
      <c r="C27" s="113" t="s">
        <v>132</v>
      </c>
      <c r="D27" s="49" t="s">
        <v>84</v>
      </c>
      <c r="E27" s="49" t="s">
        <v>6</v>
      </c>
      <c r="F27" s="49" t="s">
        <v>7</v>
      </c>
      <c r="G27" s="49" t="s">
        <v>83</v>
      </c>
      <c r="H27" s="164" t="s">
        <v>8</v>
      </c>
      <c r="I27" s="164" t="s">
        <v>9</v>
      </c>
      <c r="J27" s="54" t="s">
        <v>27</v>
      </c>
      <c r="K27" s="165" t="s">
        <v>67</v>
      </c>
      <c r="L27" s="165" t="s">
        <v>68</v>
      </c>
      <c r="M27" s="165" t="s">
        <v>69</v>
      </c>
    </row>
    <row r="28" spans="2:13">
      <c r="B28" s="40" t="s">
        <v>10</v>
      </c>
      <c r="C28" s="166"/>
      <c r="D28" s="162"/>
      <c r="E28" s="162"/>
      <c r="F28" s="162"/>
      <c r="G28" s="162"/>
      <c r="H28" s="162"/>
      <c r="I28" s="162"/>
      <c r="J28" s="125">
        <f t="shared" ref="J28:J32" si="3">SUM(D28:I28)</f>
        <v>0</v>
      </c>
      <c r="K28" s="134"/>
      <c r="L28" s="166"/>
      <c r="M28" s="166"/>
    </row>
    <row r="29" spans="2:13">
      <c r="B29" s="40" t="s">
        <v>11</v>
      </c>
      <c r="C29" s="166"/>
      <c r="D29" s="162"/>
      <c r="E29" s="162"/>
      <c r="F29" s="162"/>
      <c r="G29" s="162"/>
      <c r="H29" s="162"/>
      <c r="I29" s="162"/>
      <c r="J29" s="125">
        <f t="shared" si="3"/>
        <v>0</v>
      </c>
      <c r="K29" s="134"/>
      <c r="L29" s="166"/>
      <c r="M29" s="166"/>
    </row>
    <row r="30" spans="2:13">
      <c r="B30" s="40" t="s">
        <v>12</v>
      </c>
      <c r="C30" s="166"/>
      <c r="D30" s="162"/>
      <c r="E30" s="162"/>
      <c r="F30" s="162"/>
      <c r="G30" s="162"/>
      <c r="H30" s="162"/>
      <c r="I30" s="162"/>
      <c r="J30" s="125">
        <f t="shared" si="3"/>
        <v>0</v>
      </c>
      <c r="K30" s="134"/>
      <c r="L30" s="166"/>
      <c r="M30" s="166"/>
    </row>
    <row r="31" spans="2:13">
      <c r="B31" s="40" t="s">
        <v>13</v>
      </c>
      <c r="C31" s="134"/>
      <c r="D31" s="162"/>
      <c r="E31" s="162"/>
      <c r="F31" s="162"/>
      <c r="G31" s="162"/>
      <c r="H31" s="162"/>
      <c r="I31" s="162"/>
      <c r="J31" s="125">
        <f t="shared" si="3"/>
        <v>0</v>
      </c>
      <c r="K31" s="134"/>
      <c r="L31" s="166"/>
      <c r="M31" s="166"/>
    </row>
    <row r="32" spans="2:13">
      <c r="B32" s="40" t="s">
        <v>14</v>
      </c>
      <c r="C32" s="134"/>
      <c r="D32" s="162"/>
      <c r="E32" s="162"/>
      <c r="F32" s="162"/>
      <c r="G32" s="162"/>
      <c r="H32" s="162"/>
      <c r="I32" s="162"/>
      <c r="J32" s="125">
        <f t="shared" si="3"/>
        <v>0</v>
      </c>
      <c r="K32" s="134"/>
      <c r="L32" s="166"/>
      <c r="M32" s="166"/>
    </row>
    <row r="33" spans="2:13">
      <c r="B33" s="200"/>
      <c r="C33" s="201"/>
      <c r="D33" s="201"/>
      <c r="E33" s="201"/>
      <c r="F33" s="202"/>
      <c r="G33" s="202"/>
      <c r="H33" s="202"/>
      <c r="I33" s="202"/>
      <c r="J33" s="202"/>
    </row>
    <row r="34" spans="2:13" ht="15.6">
      <c r="B34" s="30"/>
      <c r="C34" s="29" t="s">
        <v>191</v>
      </c>
    </row>
    <row r="35" spans="2:13">
      <c r="B35" s="29" t="s">
        <v>20</v>
      </c>
      <c r="K35" s="197" t="s">
        <v>102</v>
      </c>
      <c r="L35" s="198"/>
      <c r="M35" s="199"/>
    </row>
    <row r="36" spans="2:13" ht="15" customHeight="1">
      <c r="B36" s="112"/>
      <c r="C36" s="113" t="s">
        <v>132</v>
      </c>
      <c r="D36" s="49" t="s">
        <v>84</v>
      </c>
      <c r="E36" s="49" t="s">
        <v>6</v>
      </c>
      <c r="F36" s="49" t="s">
        <v>7</v>
      </c>
      <c r="G36" s="49" t="s">
        <v>83</v>
      </c>
      <c r="H36" s="164" t="s">
        <v>8</v>
      </c>
      <c r="I36" s="164" t="s">
        <v>9</v>
      </c>
      <c r="J36" s="54" t="s">
        <v>27</v>
      </c>
      <c r="K36" s="165" t="s">
        <v>67</v>
      </c>
      <c r="L36" s="165" t="s">
        <v>68</v>
      </c>
      <c r="M36" s="165" t="s">
        <v>69</v>
      </c>
    </row>
    <row r="37" spans="2:13">
      <c r="B37" s="40" t="s">
        <v>10</v>
      </c>
      <c r="C37" s="166"/>
      <c r="D37" s="162"/>
      <c r="E37" s="162"/>
      <c r="F37" s="162"/>
      <c r="G37" s="162"/>
      <c r="H37" s="162"/>
      <c r="I37" s="162"/>
      <c r="J37" s="125">
        <f t="shared" ref="J37:J41" si="4">SUM(D37:I37)</f>
        <v>0</v>
      </c>
      <c r="K37" s="134"/>
      <c r="L37" s="166"/>
      <c r="M37" s="166"/>
    </row>
    <row r="38" spans="2:13">
      <c r="B38" s="40" t="s">
        <v>11</v>
      </c>
      <c r="C38" s="166"/>
      <c r="D38" s="162"/>
      <c r="E38" s="162"/>
      <c r="F38" s="162"/>
      <c r="G38" s="162"/>
      <c r="H38" s="162"/>
      <c r="I38" s="162"/>
      <c r="J38" s="125">
        <f t="shared" si="4"/>
        <v>0</v>
      </c>
      <c r="K38" s="134"/>
      <c r="L38" s="166"/>
      <c r="M38" s="166"/>
    </row>
    <row r="39" spans="2:13">
      <c r="B39" s="40" t="s">
        <v>12</v>
      </c>
      <c r="C39" s="166"/>
      <c r="D39" s="162"/>
      <c r="E39" s="162"/>
      <c r="F39" s="162"/>
      <c r="G39" s="162"/>
      <c r="H39" s="162"/>
      <c r="I39" s="162"/>
      <c r="J39" s="125">
        <f t="shared" si="4"/>
        <v>0</v>
      </c>
      <c r="K39" s="134"/>
      <c r="L39" s="166"/>
      <c r="M39" s="166"/>
    </row>
    <row r="40" spans="2:13">
      <c r="B40" s="40" t="s">
        <v>13</v>
      </c>
      <c r="C40" s="134"/>
      <c r="D40" s="162"/>
      <c r="E40" s="162"/>
      <c r="F40" s="162"/>
      <c r="G40" s="162"/>
      <c r="H40" s="162"/>
      <c r="I40" s="162"/>
      <c r="J40" s="125">
        <f t="shared" si="4"/>
        <v>0</v>
      </c>
      <c r="K40" s="134"/>
      <c r="L40" s="166"/>
      <c r="M40" s="166"/>
    </row>
    <row r="41" spans="2:13">
      <c r="B41" s="40" t="s">
        <v>14</v>
      </c>
      <c r="C41" s="134"/>
      <c r="D41" s="162"/>
      <c r="E41" s="162"/>
      <c r="F41" s="162"/>
      <c r="G41" s="162"/>
      <c r="H41" s="162"/>
      <c r="I41" s="162"/>
      <c r="J41" s="125">
        <f t="shared" si="4"/>
        <v>0</v>
      </c>
      <c r="K41" s="134"/>
      <c r="L41" s="166"/>
      <c r="M41" s="166"/>
    </row>
    <row r="42" spans="2:13">
      <c r="B42" s="45"/>
      <c r="C42" s="39"/>
      <c r="D42" s="39"/>
      <c r="E42" s="39"/>
      <c r="F42" s="28"/>
      <c r="G42" s="28"/>
      <c r="H42" s="28"/>
      <c r="I42" s="28"/>
      <c r="J42" s="28"/>
    </row>
    <row r="43" spans="2:13">
      <c r="B43" s="45"/>
      <c r="C43" s="39"/>
      <c r="D43" s="39"/>
      <c r="E43" s="39"/>
      <c r="F43" s="28"/>
      <c r="G43" s="28"/>
      <c r="H43" s="28"/>
      <c r="I43" s="28"/>
      <c r="J43" s="28"/>
    </row>
    <row r="44" spans="2:13" ht="15.6">
      <c r="B44" s="203" t="s">
        <v>76</v>
      </c>
      <c r="C44" s="203"/>
      <c r="D44" s="203"/>
      <c r="E44" s="203"/>
      <c r="F44" s="203"/>
      <c r="G44" s="203"/>
      <c r="H44" s="28"/>
      <c r="I44" s="28"/>
      <c r="J44" s="28"/>
      <c r="K44" s="28"/>
    </row>
    <row r="46" spans="2:13">
      <c r="B46" s="205" t="s">
        <v>25</v>
      </c>
      <c r="C46" s="205"/>
      <c r="D46" s="205"/>
      <c r="E46" s="205"/>
      <c r="F46" s="205"/>
      <c r="G46" s="205"/>
      <c r="H46" s="205"/>
      <c r="I46" s="205"/>
      <c r="J46" s="205"/>
      <c r="K46" s="55" t="s">
        <v>26</v>
      </c>
    </row>
    <row r="47" spans="2:13">
      <c r="B47" s="209"/>
      <c r="C47" s="209"/>
      <c r="D47" s="209"/>
      <c r="E47" s="209"/>
      <c r="F47" s="209"/>
      <c r="G47" s="209"/>
      <c r="H47" s="209"/>
      <c r="I47" s="209"/>
      <c r="J47" s="209"/>
      <c r="K47" s="169"/>
    </row>
    <row r="48" spans="2:13">
      <c r="B48" s="209"/>
      <c r="C48" s="209"/>
      <c r="D48" s="209"/>
      <c r="E48" s="209"/>
      <c r="F48" s="209"/>
      <c r="G48" s="209"/>
      <c r="H48" s="209"/>
      <c r="I48" s="209"/>
      <c r="J48" s="209"/>
      <c r="K48" s="169"/>
    </row>
    <row r="49" spans="2:11">
      <c r="B49" s="209"/>
      <c r="C49" s="209"/>
      <c r="D49" s="209"/>
      <c r="E49" s="209"/>
      <c r="F49" s="209"/>
      <c r="G49" s="209"/>
      <c r="H49" s="209"/>
      <c r="I49" s="209"/>
      <c r="J49" s="209"/>
      <c r="K49" s="169"/>
    </row>
    <row r="50" spans="2:11">
      <c r="B50" s="204" t="s">
        <v>27</v>
      </c>
      <c r="C50" s="204"/>
      <c r="D50" s="204"/>
      <c r="E50" s="204"/>
      <c r="F50" s="204"/>
      <c r="G50" s="204"/>
      <c r="H50" s="204"/>
      <c r="I50" s="204"/>
      <c r="J50" s="204"/>
      <c r="K50" s="126">
        <f>SUM(K47:K49)</f>
        <v>0</v>
      </c>
    </row>
    <row r="51" spans="2:11">
      <c r="B51" s="28"/>
      <c r="C51" s="28"/>
      <c r="D51" s="28"/>
      <c r="E51" s="28"/>
      <c r="F51" s="28"/>
      <c r="G51" s="28"/>
      <c r="H51" s="28"/>
      <c r="I51" s="28"/>
      <c r="J51" s="28"/>
      <c r="K51" s="28"/>
    </row>
    <row r="52" spans="2:11">
      <c r="B52" s="205" t="s">
        <v>28</v>
      </c>
      <c r="C52" s="205"/>
      <c r="D52" s="205"/>
      <c r="E52" s="205"/>
      <c r="F52" s="205"/>
      <c r="G52" s="205"/>
      <c r="H52" s="205"/>
      <c r="I52" s="205"/>
      <c r="J52" s="205"/>
      <c r="K52" s="55" t="s">
        <v>26</v>
      </c>
    </row>
    <row r="53" spans="2:11">
      <c r="B53" s="209"/>
      <c r="C53" s="209"/>
      <c r="D53" s="209"/>
      <c r="E53" s="209"/>
      <c r="F53" s="209"/>
      <c r="G53" s="209"/>
      <c r="H53" s="209"/>
      <c r="I53" s="209"/>
      <c r="J53" s="209"/>
      <c r="K53" s="169"/>
    </row>
    <row r="54" spans="2:11">
      <c r="B54" s="209"/>
      <c r="C54" s="209"/>
      <c r="D54" s="209"/>
      <c r="E54" s="209"/>
      <c r="F54" s="209"/>
      <c r="G54" s="209"/>
      <c r="H54" s="209"/>
      <c r="I54" s="209"/>
      <c r="J54" s="209"/>
      <c r="K54" s="169"/>
    </row>
    <row r="55" spans="2:11">
      <c r="B55" s="206"/>
      <c r="C55" s="207"/>
      <c r="D55" s="207"/>
      <c r="E55" s="207"/>
      <c r="F55" s="207"/>
      <c r="G55" s="207"/>
      <c r="H55" s="207"/>
      <c r="I55" s="207"/>
      <c r="J55" s="208"/>
      <c r="K55" s="169"/>
    </row>
    <row r="56" spans="2:11">
      <c r="B56" s="204" t="s">
        <v>27</v>
      </c>
      <c r="C56" s="204"/>
      <c r="D56" s="204"/>
      <c r="E56" s="204"/>
      <c r="F56" s="204"/>
      <c r="G56" s="204"/>
      <c r="H56" s="204"/>
      <c r="I56" s="204"/>
      <c r="J56" s="204"/>
      <c r="K56" s="126">
        <f>SUM(K53:K55)</f>
        <v>0</v>
      </c>
    </row>
    <row r="57" spans="2:11">
      <c r="B57" s="200"/>
      <c r="C57" s="201"/>
      <c r="D57" s="201"/>
      <c r="E57" s="201"/>
      <c r="F57" s="202"/>
      <c r="G57" s="202"/>
      <c r="H57" s="202"/>
      <c r="I57" s="202"/>
      <c r="J57" s="202"/>
    </row>
  </sheetData>
  <mergeCells count="17">
    <mergeCell ref="K14:M14"/>
    <mergeCell ref="K35:M35"/>
    <mergeCell ref="K5:M5"/>
    <mergeCell ref="K26:M26"/>
    <mergeCell ref="B57:J57"/>
    <mergeCell ref="B44:G44"/>
    <mergeCell ref="B56:J56"/>
    <mergeCell ref="B46:J46"/>
    <mergeCell ref="B55:J55"/>
    <mergeCell ref="B33:J33"/>
    <mergeCell ref="B52:J52"/>
    <mergeCell ref="B53:J53"/>
    <mergeCell ref="B54:J54"/>
    <mergeCell ref="B47:J47"/>
    <mergeCell ref="B48:J48"/>
    <mergeCell ref="B49:J49"/>
    <mergeCell ref="B50:J50"/>
  </mergeCells>
  <phoneticPr fontId="11" type="noConversion"/>
  <pageMargins left="0.78740157480314965" right="0.78740157480314965" top="0.98425196850393704" bottom="0.98425196850393704" header="0.51181102362204722" footer="0.51181102362204722"/>
  <pageSetup scale="62" orientation="landscape" r:id="rId1"/>
  <headerFooter alignWithMargins="0">
    <oddFooter>&amp;C&amp;10EXIMBANKA SR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N13"/>
  <sheetViews>
    <sheetView showGridLines="0" zoomScale="90" zoomScaleNormal="90" workbookViewId="0">
      <selection activeCell="B2" sqref="B2"/>
    </sheetView>
  </sheetViews>
  <sheetFormatPr defaultRowHeight="15"/>
  <cols>
    <col min="1" max="1" width="2.08984375" style="29" customWidth="1"/>
    <col min="2" max="2" width="31.90625" customWidth="1"/>
    <col min="3" max="3" width="13.08984375" bestFit="1" customWidth="1"/>
    <col min="4" max="4" width="9.90625" bestFit="1" customWidth="1"/>
    <col min="5" max="5" width="10.08984375" bestFit="1" customWidth="1"/>
    <col min="6" max="6" width="14.81640625" customWidth="1"/>
    <col min="7" max="7" width="14.08984375" bestFit="1" customWidth="1"/>
    <col min="8" max="8" width="11.81640625" customWidth="1"/>
    <col min="9" max="9" width="16.1796875" bestFit="1" customWidth="1"/>
    <col min="10" max="10" width="27.36328125" bestFit="1" customWidth="1"/>
    <col min="11" max="11" width="8" bestFit="1" customWidth="1"/>
    <col min="12" max="12" width="7.54296875" bestFit="1" customWidth="1"/>
    <col min="13" max="13" width="15.453125" customWidth="1"/>
    <col min="14" max="14" width="20.1796875" bestFit="1" customWidth="1"/>
  </cols>
  <sheetData>
    <row r="2" spans="2:14" ht="15.6">
      <c r="B2" s="1" t="s">
        <v>188</v>
      </c>
    </row>
    <row r="3" spans="2:14" ht="15.6">
      <c r="B3" s="1"/>
    </row>
    <row r="4" spans="2:14" ht="52.8">
      <c r="B4" s="9" t="s">
        <v>133</v>
      </c>
      <c r="C4" s="9" t="s">
        <v>55</v>
      </c>
      <c r="D4" s="9" t="s">
        <v>0</v>
      </c>
      <c r="E4" s="9" t="s">
        <v>61</v>
      </c>
      <c r="F4" s="9" t="s">
        <v>58</v>
      </c>
      <c r="G4" s="9" t="s">
        <v>59</v>
      </c>
      <c r="H4" s="9" t="s">
        <v>60</v>
      </c>
      <c r="I4" s="9" t="s">
        <v>1</v>
      </c>
      <c r="J4" s="9" t="s">
        <v>2</v>
      </c>
      <c r="K4" s="9" t="s">
        <v>57</v>
      </c>
      <c r="L4" s="9" t="s">
        <v>56</v>
      </c>
      <c r="M4" s="9" t="s">
        <v>141</v>
      </c>
      <c r="N4" s="9" t="s">
        <v>74</v>
      </c>
    </row>
    <row r="5" spans="2:14">
      <c r="B5" s="161"/>
      <c r="C5" s="162"/>
      <c r="D5" s="163"/>
      <c r="E5" s="162"/>
      <c r="F5" s="162"/>
      <c r="G5" s="162"/>
      <c r="H5" s="162"/>
      <c r="I5" s="161"/>
      <c r="J5" s="161"/>
      <c r="K5" s="162"/>
      <c r="L5" s="162"/>
      <c r="M5" s="161"/>
      <c r="N5" s="161"/>
    </row>
    <row r="6" spans="2:14">
      <c r="B6" s="161"/>
      <c r="C6" s="162"/>
      <c r="D6" s="163"/>
      <c r="E6" s="162"/>
      <c r="F6" s="162"/>
      <c r="G6" s="162"/>
      <c r="H6" s="162"/>
      <c r="I6" s="161"/>
      <c r="J6" s="161"/>
      <c r="K6" s="162"/>
      <c r="L6" s="162"/>
      <c r="M6" s="161"/>
      <c r="N6" s="161"/>
    </row>
    <row r="7" spans="2:14">
      <c r="B7" s="161"/>
      <c r="C7" s="162"/>
      <c r="D7" s="163"/>
      <c r="E7" s="162"/>
      <c r="F7" s="162"/>
      <c r="G7" s="162"/>
      <c r="H7" s="162"/>
      <c r="I7" s="161"/>
      <c r="J7" s="161"/>
      <c r="K7" s="162"/>
      <c r="L7" s="162"/>
      <c r="M7" s="161"/>
      <c r="N7" s="161"/>
    </row>
    <row r="8" spans="2:14">
      <c r="B8" s="8"/>
      <c r="C8" s="8"/>
      <c r="D8" s="8"/>
      <c r="E8" s="8"/>
      <c r="F8" s="8"/>
      <c r="G8" s="8"/>
      <c r="H8" s="8"/>
      <c r="I8" s="8"/>
      <c r="J8" s="8"/>
    </row>
    <row r="9" spans="2:14">
      <c r="B9" s="219" t="s">
        <v>164</v>
      </c>
      <c r="C9" s="219"/>
      <c r="D9" s="219"/>
      <c r="E9" s="210"/>
      <c r="F9" s="211"/>
      <c r="G9" s="211"/>
      <c r="H9" s="211"/>
      <c r="I9" s="212"/>
    </row>
    <row r="10" spans="2:14">
      <c r="E10" s="213"/>
      <c r="F10" s="214"/>
      <c r="G10" s="214"/>
      <c r="H10" s="214"/>
      <c r="I10" s="215"/>
    </row>
    <row r="11" spans="2:14">
      <c r="E11" s="213"/>
      <c r="F11" s="214"/>
      <c r="G11" s="214"/>
      <c r="H11" s="214"/>
      <c r="I11" s="215"/>
    </row>
    <row r="12" spans="2:14">
      <c r="E12" s="213"/>
      <c r="F12" s="214"/>
      <c r="G12" s="214"/>
      <c r="H12" s="214"/>
      <c r="I12" s="215"/>
    </row>
    <row r="13" spans="2:14">
      <c r="E13" s="216"/>
      <c r="F13" s="217"/>
      <c r="G13" s="217"/>
      <c r="H13" s="217"/>
      <c r="I13" s="218"/>
    </row>
  </sheetData>
  <mergeCells count="2">
    <mergeCell ref="E9:I13"/>
    <mergeCell ref="B9:D9"/>
  </mergeCells>
  <phoneticPr fontId="0" type="noConversion"/>
  <pageMargins left="0.78740157480314965" right="0.78740157480314965" top="0.98425196850393704" bottom="0.98425196850393704" header="0.51181102362204722" footer="0.51181102362204722"/>
  <pageSetup scale="52" orientation="landscape" r:id="rId1"/>
  <headerFooter alignWithMargins="0">
    <oddFooter>&amp;C&amp;10EXIMBANKA SR</oddFooter>
  </headerFooter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O52"/>
  <sheetViews>
    <sheetView zoomScale="90" zoomScaleNormal="90" workbookViewId="0">
      <selection activeCell="B2" sqref="B2:C2"/>
    </sheetView>
  </sheetViews>
  <sheetFormatPr defaultColWidth="8.81640625" defaultRowHeight="15"/>
  <cols>
    <col min="1" max="1" width="2.08984375" style="29" customWidth="1"/>
    <col min="2" max="2" width="28.36328125" style="28" customWidth="1"/>
    <col min="3" max="3" width="13.1796875" style="28" customWidth="1"/>
    <col min="4" max="4" width="20.6328125" style="28" customWidth="1"/>
    <col min="5" max="5" width="31" style="28" bestFit="1" customWidth="1"/>
    <col min="6" max="6" width="13" style="28" customWidth="1"/>
    <col min="7" max="7" width="9.453125" style="28" customWidth="1"/>
    <col min="8" max="8" width="23.81640625" style="28" customWidth="1"/>
    <col min="9" max="9" width="11.453125" style="28" customWidth="1"/>
    <col min="10" max="13" width="12.453125" style="28" bestFit="1" customWidth="1"/>
    <col min="14" max="14" width="11.90625" style="28" bestFit="1" customWidth="1"/>
    <col min="15" max="15" width="25.54296875" style="28" customWidth="1"/>
    <col min="16" max="16384" width="8.81640625" style="28"/>
  </cols>
  <sheetData>
    <row r="2" spans="2:15" ht="15.6">
      <c r="B2" s="203" t="s">
        <v>189</v>
      </c>
      <c r="C2" s="203"/>
      <c r="D2" s="115"/>
      <c r="E2" s="115"/>
      <c r="F2" s="115"/>
      <c r="G2" s="115"/>
      <c r="H2" s="115"/>
    </row>
    <row r="4" spans="2:15">
      <c r="B4" s="116" t="s">
        <v>134</v>
      </c>
    </row>
    <row r="5" spans="2:15" ht="36.75" customHeight="1">
      <c r="B5" s="220" t="s">
        <v>142</v>
      </c>
      <c r="C5" s="220" t="s">
        <v>105</v>
      </c>
      <c r="D5" s="220" t="s">
        <v>182</v>
      </c>
      <c r="E5" s="220" t="s">
        <v>183</v>
      </c>
      <c r="F5" s="220" t="s">
        <v>30</v>
      </c>
      <c r="G5" s="220" t="s">
        <v>31</v>
      </c>
      <c r="H5" s="220" t="s">
        <v>155</v>
      </c>
      <c r="I5" s="220" t="s">
        <v>32</v>
      </c>
      <c r="J5" s="234" t="s">
        <v>178</v>
      </c>
      <c r="K5" s="234" t="s">
        <v>179</v>
      </c>
      <c r="L5" s="234" t="s">
        <v>180</v>
      </c>
      <c r="M5" s="234" t="s">
        <v>181</v>
      </c>
      <c r="N5" s="220" t="s">
        <v>165</v>
      </c>
      <c r="O5" s="223" t="s">
        <v>62</v>
      </c>
    </row>
    <row r="6" spans="2:15" ht="7.5" customHeight="1">
      <c r="B6" s="221"/>
      <c r="C6" s="221"/>
      <c r="D6" s="221"/>
      <c r="E6" s="221"/>
      <c r="F6" s="221"/>
      <c r="G6" s="221"/>
      <c r="H6" s="221"/>
      <c r="I6" s="221"/>
      <c r="J6" s="235"/>
      <c r="K6" s="235"/>
      <c r="L6" s="235"/>
      <c r="M6" s="235"/>
      <c r="N6" s="221"/>
      <c r="O6" s="224"/>
    </row>
    <row r="7" spans="2:15" ht="17.25" customHeight="1">
      <c r="B7" s="153"/>
      <c r="C7" s="154"/>
      <c r="D7" s="154"/>
      <c r="E7" s="154"/>
      <c r="F7" s="153"/>
      <c r="G7" s="155"/>
      <c r="H7" s="155"/>
      <c r="I7" s="153"/>
      <c r="J7" s="154"/>
      <c r="K7" s="154"/>
      <c r="L7" s="154"/>
      <c r="M7" s="154"/>
      <c r="N7" s="154"/>
      <c r="O7" s="153"/>
    </row>
    <row r="8" spans="2:15">
      <c r="B8" s="153"/>
      <c r="C8" s="154"/>
      <c r="D8" s="154"/>
      <c r="E8" s="154"/>
      <c r="F8" s="153"/>
      <c r="G8" s="155"/>
      <c r="H8" s="155"/>
      <c r="I8" s="153"/>
      <c r="J8" s="154"/>
      <c r="K8" s="154"/>
      <c r="L8" s="154"/>
      <c r="M8" s="154"/>
      <c r="N8" s="154"/>
      <c r="O8" s="153"/>
    </row>
    <row r="9" spans="2:15">
      <c r="B9" s="153"/>
      <c r="C9" s="154"/>
      <c r="D9" s="154"/>
      <c r="E9" s="154"/>
      <c r="F9" s="153"/>
      <c r="G9" s="155"/>
      <c r="H9" s="155"/>
      <c r="I9" s="153"/>
      <c r="J9" s="154"/>
      <c r="K9" s="154"/>
      <c r="L9" s="154"/>
      <c r="M9" s="154"/>
      <c r="N9" s="154"/>
      <c r="O9" s="153"/>
    </row>
    <row r="10" spans="2:15">
      <c r="B10" s="153"/>
      <c r="C10" s="154"/>
      <c r="D10" s="154"/>
      <c r="E10" s="154"/>
      <c r="F10" s="153"/>
      <c r="G10" s="155"/>
      <c r="H10" s="155"/>
      <c r="I10" s="153"/>
      <c r="J10" s="154"/>
      <c r="K10" s="154"/>
      <c r="L10" s="154"/>
      <c r="M10" s="154"/>
      <c r="N10" s="154"/>
      <c r="O10" s="153"/>
    </row>
    <row r="11" spans="2:15">
      <c r="B11" s="153"/>
      <c r="C11" s="154"/>
      <c r="D11" s="154"/>
      <c r="E11" s="154"/>
      <c r="F11" s="153"/>
      <c r="G11" s="155"/>
      <c r="H11" s="155"/>
      <c r="I11" s="153"/>
      <c r="J11" s="154"/>
      <c r="K11" s="154"/>
      <c r="L11" s="154"/>
      <c r="M11" s="154"/>
      <c r="N11" s="154"/>
      <c r="O11" s="153"/>
    </row>
    <row r="12" spans="2:15">
      <c r="B12" s="153"/>
      <c r="C12" s="154"/>
      <c r="D12" s="154"/>
      <c r="E12" s="154"/>
      <c r="F12" s="153"/>
      <c r="G12" s="155"/>
      <c r="H12" s="155"/>
      <c r="I12" s="153"/>
      <c r="J12" s="154"/>
      <c r="K12" s="154"/>
      <c r="L12" s="154"/>
      <c r="M12" s="154"/>
      <c r="N12" s="154"/>
      <c r="O12" s="153"/>
    </row>
    <row r="13" spans="2:15">
      <c r="B13" s="153"/>
      <c r="C13" s="154"/>
      <c r="D13" s="154"/>
      <c r="E13" s="154"/>
      <c r="F13" s="153"/>
      <c r="G13" s="155"/>
      <c r="H13" s="155"/>
      <c r="I13" s="153"/>
      <c r="J13" s="154"/>
      <c r="K13" s="154"/>
      <c r="L13" s="154"/>
      <c r="M13" s="154"/>
      <c r="N13" s="154"/>
      <c r="O13" s="153"/>
    </row>
    <row r="14" spans="2:15">
      <c r="B14" s="153"/>
      <c r="C14" s="154"/>
      <c r="D14" s="154"/>
      <c r="E14" s="154"/>
      <c r="F14" s="153"/>
      <c r="G14" s="155"/>
      <c r="H14" s="155"/>
      <c r="I14" s="153"/>
      <c r="J14" s="154"/>
      <c r="K14" s="154"/>
      <c r="L14" s="154"/>
      <c r="M14" s="154"/>
      <c r="N14" s="154"/>
      <c r="O14" s="153"/>
    </row>
    <row r="15" spans="2:15" ht="15.6">
      <c r="B15" s="35" t="s">
        <v>33</v>
      </c>
      <c r="C15" s="78">
        <f>SUM(C7:C14)</f>
        <v>0</v>
      </c>
      <c r="D15" s="78">
        <f>SUM(D7:D14)</f>
        <v>0</v>
      </c>
      <c r="E15" s="78">
        <f>SUM(E7:E14)</f>
        <v>0</v>
      </c>
      <c r="F15" s="34"/>
      <c r="G15" s="117"/>
      <c r="H15" s="117"/>
      <c r="I15" s="34"/>
      <c r="J15" s="78">
        <f t="shared" ref="J15:M15" si="0">SUM(J7:J14)</f>
        <v>0</v>
      </c>
      <c r="K15" s="78">
        <f t="shared" si="0"/>
        <v>0</v>
      </c>
      <c r="L15" s="78">
        <f t="shared" si="0"/>
        <v>0</v>
      </c>
      <c r="M15" s="78">
        <f t="shared" si="0"/>
        <v>0</v>
      </c>
      <c r="N15" s="78">
        <f>SUM(N7:N14)</f>
        <v>0</v>
      </c>
      <c r="O15" s="34"/>
    </row>
    <row r="16" spans="2:15">
      <c r="B16" s="36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2:12">
      <c r="B17" s="225" t="s">
        <v>166</v>
      </c>
      <c r="C17" s="225"/>
      <c r="D17" s="226"/>
      <c r="E17" s="210"/>
      <c r="F17" s="211"/>
      <c r="G17" s="211"/>
      <c r="H17" s="211"/>
      <c r="I17" s="211"/>
      <c r="J17" s="212"/>
    </row>
    <row r="18" spans="2:12" ht="15.75" customHeight="1">
      <c r="B18" s="225"/>
      <c r="C18" s="225"/>
      <c r="D18" s="226"/>
      <c r="E18" s="213"/>
      <c r="F18" s="214"/>
      <c r="G18" s="214"/>
      <c r="H18" s="214"/>
      <c r="I18" s="214"/>
      <c r="J18" s="215"/>
    </row>
    <row r="19" spans="2:12">
      <c r="B19" s="225"/>
      <c r="C19" s="225"/>
      <c r="D19" s="226"/>
      <c r="E19" s="216"/>
      <c r="F19" s="217"/>
      <c r="G19" s="217"/>
      <c r="H19" s="217"/>
      <c r="I19" s="217"/>
      <c r="J19" s="218"/>
      <c r="K19" s="25"/>
      <c r="L19" s="25"/>
    </row>
    <row r="20" spans="2:12" ht="15.6">
      <c r="B20" s="37"/>
      <c r="C20" s="25"/>
      <c r="D20" s="25"/>
      <c r="E20" s="25"/>
      <c r="F20" s="25"/>
      <c r="G20" s="73"/>
    </row>
    <row r="21" spans="2:12">
      <c r="B21" s="116" t="s">
        <v>135</v>
      </c>
    </row>
    <row r="22" spans="2:12" ht="15" customHeight="1">
      <c r="B22" s="220" t="s">
        <v>142</v>
      </c>
      <c r="C22" s="220" t="s">
        <v>63</v>
      </c>
      <c r="D22" s="220" t="s">
        <v>184</v>
      </c>
      <c r="E22" s="220" t="s">
        <v>185</v>
      </c>
      <c r="F22" s="220" t="s">
        <v>31</v>
      </c>
      <c r="G22" s="220" t="s">
        <v>32</v>
      </c>
      <c r="H22" s="220" t="s">
        <v>62</v>
      </c>
      <c r="I22" s="222"/>
    </row>
    <row r="23" spans="2:12" ht="27.75" customHeight="1">
      <c r="B23" s="221"/>
      <c r="C23" s="221"/>
      <c r="D23" s="221"/>
      <c r="E23" s="221"/>
      <c r="F23" s="221"/>
      <c r="G23" s="221"/>
      <c r="H23" s="221"/>
      <c r="I23" s="222"/>
    </row>
    <row r="24" spans="2:12">
      <c r="B24" s="153"/>
      <c r="C24" s="154"/>
      <c r="D24" s="154"/>
      <c r="E24" s="154"/>
      <c r="F24" s="155"/>
      <c r="G24" s="153"/>
      <c r="H24" s="229"/>
      <c r="I24" s="230"/>
    </row>
    <row r="25" spans="2:12">
      <c r="B25" s="153"/>
      <c r="C25" s="154"/>
      <c r="D25" s="154"/>
      <c r="E25" s="154"/>
      <c r="F25" s="155"/>
      <c r="G25" s="153"/>
      <c r="H25" s="229"/>
      <c r="I25" s="230"/>
    </row>
    <row r="26" spans="2:12">
      <c r="B26" s="153"/>
      <c r="C26" s="154"/>
      <c r="D26" s="154"/>
      <c r="E26" s="154"/>
      <c r="F26" s="155"/>
      <c r="G26" s="153"/>
      <c r="H26" s="229"/>
      <c r="I26" s="230"/>
    </row>
    <row r="27" spans="2:12" ht="15.6">
      <c r="B27" s="35" t="s">
        <v>33</v>
      </c>
      <c r="C27" s="78">
        <f>SUM(C24:C26)</f>
        <v>0</v>
      </c>
      <c r="D27" s="78">
        <f>SUM(D24:D26)</f>
        <v>0</v>
      </c>
      <c r="E27" s="78">
        <f>SUM(E24:E26)</f>
        <v>0</v>
      </c>
      <c r="F27" s="117"/>
      <c r="G27" s="34"/>
      <c r="H27" s="220"/>
      <c r="I27" s="222"/>
    </row>
    <row r="28" spans="2:12" ht="15.6">
      <c r="B28" s="37"/>
      <c r="C28" s="25"/>
      <c r="D28" s="25"/>
      <c r="E28" s="25"/>
      <c r="F28" s="25"/>
      <c r="G28" s="73"/>
    </row>
    <row r="29" spans="2:12">
      <c r="B29" s="227" t="s">
        <v>167</v>
      </c>
      <c r="C29" s="227"/>
      <c r="D29" s="228"/>
      <c r="E29" s="210"/>
      <c r="F29" s="211"/>
      <c r="G29" s="211"/>
      <c r="H29" s="211"/>
      <c r="I29" s="212"/>
    </row>
    <row r="30" spans="2:12" ht="15.75" customHeight="1">
      <c r="B30" s="227"/>
      <c r="C30" s="227"/>
      <c r="D30" s="228"/>
      <c r="E30" s="216"/>
      <c r="F30" s="217"/>
      <c r="G30" s="217"/>
      <c r="H30" s="217"/>
      <c r="I30" s="218"/>
    </row>
    <row r="31" spans="2:12" ht="15.6">
      <c r="B31" s="37"/>
      <c r="C31" s="25"/>
      <c r="D31" s="25"/>
      <c r="E31" s="25"/>
      <c r="F31" s="25"/>
      <c r="G31" s="73"/>
    </row>
    <row r="32" spans="2:12">
      <c r="B32" s="39" t="s">
        <v>137</v>
      </c>
    </row>
    <row r="33" spans="2:13" ht="15" customHeight="1">
      <c r="B33" s="220" t="s">
        <v>34</v>
      </c>
      <c r="C33" s="220" t="s">
        <v>29</v>
      </c>
      <c r="D33" s="220" t="s">
        <v>186</v>
      </c>
      <c r="E33" s="220" t="s">
        <v>187</v>
      </c>
      <c r="F33" s="220" t="s">
        <v>30</v>
      </c>
      <c r="G33" s="220" t="s">
        <v>31</v>
      </c>
      <c r="H33" s="220" t="s">
        <v>106</v>
      </c>
      <c r="I33" s="220" t="s">
        <v>32</v>
      </c>
      <c r="K33" s="73"/>
      <c r="L33" s="73"/>
      <c r="M33" s="73"/>
    </row>
    <row r="34" spans="2:13" ht="17.25" customHeight="1">
      <c r="B34" s="221"/>
      <c r="C34" s="221"/>
      <c r="D34" s="221"/>
      <c r="E34" s="221"/>
      <c r="F34" s="221"/>
      <c r="G34" s="221"/>
      <c r="H34" s="221"/>
      <c r="I34" s="221"/>
      <c r="K34" s="74"/>
      <c r="L34" s="74"/>
      <c r="M34" s="74"/>
    </row>
    <row r="35" spans="2:13">
      <c r="B35" s="153"/>
      <c r="C35" s="154"/>
      <c r="D35" s="154"/>
      <c r="E35" s="154"/>
      <c r="F35" s="153"/>
      <c r="G35" s="155"/>
      <c r="H35" s="153"/>
      <c r="I35" s="153"/>
      <c r="K35" s="25"/>
      <c r="L35" s="25"/>
      <c r="M35" s="25"/>
    </row>
    <row r="36" spans="2:13">
      <c r="B36" s="153"/>
      <c r="C36" s="154"/>
      <c r="D36" s="154"/>
      <c r="E36" s="154"/>
      <c r="F36" s="153"/>
      <c r="G36" s="155"/>
      <c r="H36" s="153"/>
      <c r="I36" s="153"/>
      <c r="K36" s="25"/>
      <c r="L36" s="25"/>
      <c r="M36" s="25"/>
    </row>
    <row r="37" spans="2:13">
      <c r="B37" s="153"/>
      <c r="C37" s="154"/>
      <c r="D37" s="154"/>
      <c r="E37" s="154"/>
      <c r="F37" s="153"/>
      <c r="G37" s="155"/>
      <c r="H37" s="153"/>
      <c r="I37" s="153"/>
      <c r="K37" s="25"/>
      <c r="L37" s="25"/>
      <c r="M37" s="25"/>
    </row>
    <row r="38" spans="2:13" ht="15.6">
      <c r="B38" s="35" t="s">
        <v>33</v>
      </c>
      <c r="C38" s="78">
        <f>SUM(C35:C37)</f>
        <v>0</v>
      </c>
      <c r="D38" s="78">
        <f>SUM(D35:D37)</f>
        <v>0</v>
      </c>
      <c r="E38" s="78">
        <f>SUM(E35:E37)</f>
        <v>0</v>
      </c>
      <c r="F38" s="34"/>
      <c r="G38" s="117"/>
      <c r="H38" s="34"/>
      <c r="I38" s="34"/>
      <c r="K38" s="25"/>
      <c r="L38" s="25"/>
      <c r="M38" s="25"/>
    </row>
    <row r="39" spans="2:13" ht="15.6">
      <c r="B39" s="37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2:13">
      <c r="B40" s="116" t="s">
        <v>136</v>
      </c>
      <c r="C40" s="29"/>
      <c r="D40" s="29"/>
      <c r="E40" s="29"/>
      <c r="J40" s="25"/>
      <c r="K40" s="25"/>
      <c r="L40" s="25"/>
    </row>
    <row r="41" spans="2:13" ht="27.6">
      <c r="B41" s="48" t="s">
        <v>38</v>
      </c>
      <c r="C41" s="48" t="s">
        <v>138</v>
      </c>
      <c r="D41" s="48" t="s">
        <v>140</v>
      </c>
      <c r="E41" s="25"/>
      <c r="J41" s="75"/>
      <c r="K41" s="75"/>
      <c r="L41" s="75"/>
    </row>
    <row r="42" spans="2:13">
      <c r="B42" s="156"/>
      <c r="C42" s="157"/>
      <c r="D42" s="158"/>
      <c r="E42" s="25"/>
      <c r="J42" s="76"/>
      <c r="K42" s="76"/>
      <c r="L42" s="76"/>
    </row>
    <row r="43" spans="2:13">
      <c r="B43" s="159"/>
      <c r="C43" s="157"/>
      <c r="D43" s="160"/>
      <c r="E43" s="25"/>
      <c r="J43" s="77"/>
      <c r="K43" s="77"/>
      <c r="L43" s="77"/>
    </row>
    <row r="44" spans="2:13">
      <c r="B44" s="159"/>
      <c r="C44" s="157"/>
      <c r="D44" s="160"/>
      <c r="E44" s="25"/>
      <c r="J44" s="77"/>
      <c r="K44" s="77"/>
      <c r="L44" s="77"/>
    </row>
    <row r="45" spans="2:13">
      <c r="B45" s="127" t="s">
        <v>33</v>
      </c>
      <c r="C45" s="72">
        <f>SUM(C42:C44)</f>
        <v>0</v>
      </c>
      <c r="D45" s="128"/>
      <c r="E45" s="25"/>
      <c r="J45" s="77"/>
      <c r="K45" s="77"/>
      <c r="L45" s="77"/>
    </row>
    <row r="46" spans="2:13">
      <c r="B46" s="26"/>
      <c r="C46" s="27"/>
      <c r="D46" s="27"/>
      <c r="E46" s="27"/>
      <c r="F46" s="27"/>
      <c r="G46" s="25"/>
      <c r="H46" s="25"/>
      <c r="I46" s="25"/>
      <c r="J46" s="25"/>
      <c r="K46" s="25"/>
      <c r="L46" s="25"/>
    </row>
    <row r="47" spans="2:13">
      <c r="B47" s="38" t="s">
        <v>73</v>
      </c>
      <c r="D47" s="25"/>
      <c r="E47" s="25"/>
    </row>
    <row r="48" spans="2:13" ht="27.6">
      <c r="B48" s="79" t="s">
        <v>38</v>
      </c>
      <c r="C48" s="48" t="s">
        <v>139</v>
      </c>
      <c r="D48" s="48" t="s">
        <v>140</v>
      </c>
    </row>
    <row r="49" spans="2:4">
      <c r="B49" s="156"/>
      <c r="C49" s="157"/>
      <c r="D49" s="158"/>
    </row>
    <row r="50" spans="2:4">
      <c r="B50" s="159"/>
      <c r="C50" s="157"/>
      <c r="D50" s="160"/>
    </row>
    <row r="51" spans="2:4">
      <c r="B51" s="159"/>
      <c r="C51" s="157"/>
      <c r="D51" s="160"/>
    </row>
    <row r="52" spans="2:4">
      <c r="B52" s="127" t="s">
        <v>33</v>
      </c>
      <c r="C52" s="72">
        <f>SUM(C49:C51)</f>
        <v>0</v>
      </c>
      <c r="D52" s="128"/>
    </row>
  </sheetData>
  <mergeCells count="38">
    <mergeCell ref="E33:E34"/>
    <mergeCell ref="E29:I30"/>
    <mergeCell ref="B33:B34"/>
    <mergeCell ref="B17:D19"/>
    <mergeCell ref="C33:C34"/>
    <mergeCell ref="D33:D34"/>
    <mergeCell ref="F33:F34"/>
    <mergeCell ref="B29:D30"/>
    <mergeCell ref="H24:I24"/>
    <mergeCell ref="H26:I26"/>
    <mergeCell ref="H27:I27"/>
    <mergeCell ref="H25:I25"/>
    <mergeCell ref="I33:I34"/>
    <mergeCell ref="G33:G34"/>
    <mergeCell ref="H33:H34"/>
    <mergeCell ref="O5:O6"/>
    <mergeCell ref="L5:L6"/>
    <mergeCell ref="E22:E23"/>
    <mergeCell ref="J5:J6"/>
    <mergeCell ref="K5:K6"/>
    <mergeCell ref="M5:M6"/>
    <mergeCell ref="E17:J19"/>
    <mergeCell ref="I5:I6"/>
    <mergeCell ref="B2:C2"/>
    <mergeCell ref="N5:N6"/>
    <mergeCell ref="B22:B23"/>
    <mergeCell ref="C22:C23"/>
    <mergeCell ref="D22:D23"/>
    <mergeCell ref="F22:F23"/>
    <mergeCell ref="G22:G23"/>
    <mergeCell ref="H22:I23"/>
    <mergeCell ref="E5:E6"/>
    <mergeCell ref="H5:H6"/>
    <mergeCell ref="B5:B6"/>
    <mergeCell ref="C5:C6"/>
    <mergeCell ref="D5:D6"/>
    <mergeCell ref="F5:F6"/>
    <mergeCell ref="G5:G6"/>
  </mergeCells>
  <phoneticPr fontId="11" type="noConversion"/>
  <pageMargins left="0.78740157480314965" right="0.78740157480314965" top="0.98425196850393704" bottom="0.98425196850393704" header="0.51181102362204722" footer="0.51181102362204722"/>
  <pageSetup scale="65" orientation="landscape" r:id="rId1"/>
  <headerFooter alignWithMargins="0">
    <oddFooter>&amp;C&amp;10EXIMBANKA SR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4"/>
  <sheetViews>
    <sheetView showGridLines="0" zoomScale="110" zoomScaleNormal="110" workbookViewId="0">
      <selection activeCell="B2" sqref="B2"/>
    </sheetView>
  </sheetViews>
  <sheetFormatPr defaultColWidth="8.90625" defaultRowHeight="15"/>
  <cols>
    <col min="1" max="1" width="2.08984375" style="29" customWidth="1"/>
    <col min="2" max="2" width="34.36328125" style="11" bestFit="1" customWidth="1"/>
    <col min="3" max="10" width="8.6328125" style="11" customWidth="1"/>
    <col min="11" max="11" width="1.36328125" style="11" customWidth="1"/>
    <col min="12" max="12" width="43.81640625" style="11" customWidth="1"/>
    <col min="13" max="16384" width="8.90625" style="11"/>
  </cols>
  <sheetData>
    <row r="1" spans="2:16">
      <c r="B1" s="13"/>
      <c r="C1" s="12"/>
    </row>
    <row r="2" spans="2:16">
      <c r="B2" s="114" t="s">
        <v>143</v>
      </c>
      <c r="C2" s="152" t="s">
        <v>175</v>
      </c>
    </row>
    <row r="3" spans="2:16" ht="16.2" thickBot="1">
      <c r="B3" s="1"/>
    </row>
    <row r="4" spans="2:16" ht="15.6" thickBot="1">
      <c r="B4" s="56" t="s">
        <v>39</v>
      </c>
      <c r="C4" s="233">
        <v>2026</v>
      </c>
      <c r="D4" s="233">
        <v>2027</v>
      </c>
      <c r="E4" s="233">
        <v>2028</v>
      </c>
      <c r="F4" s="233">
        <v>2029</v>
      </c>
      <c r="G4" s="233">
        <v>2030</v>
      </c>
      <c r="H4" s="233">
        <v>2031</v>
      </c>
      <c r="I4" s="233">
        <v>2032</v>
      </c>
      <c r="J4" s="233">
        <v>2033</v>
      </c>
      <c r="L4" s="80" t="s">
        <v>108</v>
      </c>
      <c r="M4" s="231"/>
      <c r="N4" s="231"/>
      <c r="O4" s="231"/>
      <c r="P4" s="231"/>
    </row>
    <row r="5" spans="2:16" ht="7.5" customHeight="1" thickBot="1">
      <c r="B5" s="14"/>
    </row>
    <row r="6" spans="2:16">
      <c r="B6" s="57" t="s">
        <v>40</v>
      </c>
      <c r="C6" s="136"/>
      <c r="D6" s="137"/>
      <c r="E6" s="137"/>
      <c r="F6" s="137"/>
      <c r="G6" s="137"/>
      <c r="H6" s="137"/>
      <c r="I6" s="137"/>
      <c r="J6" s="138"/>
      <c r="L6" s="151"/>
    </row>
    <row r="7" spans="2:16">
      <c r="B7" s="60" t="s">
        <v>145</v>
      </c>
      <c r="C7" s="139"/>
      <c r="D7" s="140"/>
      <c r="E7" s="140"/>
      <c r="F7" s="140"/>
      <c r="G7" s="140"/>
      <c r="H7" s="140"/>
      <c r="I7" s="140"/>
      <c r="J7" s="141"/>
      <c r="L7" s="151"/>
    </row>
    <row r="8" spans="2:16" ht="15.6" thickBot="1">
      <c r="B8" s="118" t="s">
        <v>146</v>
      </c>
      <c r="C8" s="139"/>
      <c r="D8" s="140"/>
      <c r="E8" s="140"/>
      <c r="F8" s="140"/>
      <c r="G8" s="140"/>
      <c r="H8" s="140"/>
      <c r="I8" s="140"/>
      <c r="J8" s="141"/>
      <c r="L8" s="151"/>
    </row>
    <row r="9" spans="2:16" ht="16.2" thickTop="1" thickBot="1">
      <c r="B9" s="58" t="s">
        <v>144</v>
      </c>
      <c r="C9" s="119">
        <f>C6+C7+C8</f>
        <v>0</v>
      </c>
      <c r="D9" s="69">
        <f t="shared" ref="D9:J9" si="0">D6+D7+D8</f>
        <v>0</v>
      </c>
      <c r="E9" s="69">
        <f t="shared" si="0"/>
        <v>0</v>
      </c>
      <c r="F9" s="69">
        <f t="shared" si="0"/>
        <v>0</v>
      </c>
      <c r="G9" s="69">
        <f t="shared" si="0"/>
        <v>0</v>
      </c>
      <c r="H9" s="69">
        <f t="shared" si="0"/>
        <v>0</v>
      </c>
      <c r="I9" s="69">
        <f t="shared" si="0"/>
        <v>0</v>
      </c>
      <c r="J9" s="120">
        <f t="shared" si="0"/>
        <v>0</v>
      </c>
    </row>
    <row r="10" spans="2:16" ht="15.6" thickTop="1">
      <c r="B10" s="59" t="s">
        <v>41</v>
      </c>
      <c r="C10" s="139"/>
      <c r="D10" s="140"/>
      <c r="E10" s="140"/>
      <c r="F10" s="140"/>
      <c r="G10" s="140"/>
      <c r="H10" s="140"/>
      <c r="I10" s="140"/>
      <c r="J10" s="141"/>
      <c r="K10" s="16"/>
      <c r="L10" s="151"/>
    </row>
    <row r="11" spans="2:16">
      <c r="B11" s="60" t="s">
        <v>42</v>
      </c>
      <c r="C11" s="139"/>
      <c r="D11" s="140"/>
      <c r="E11" s="140"/>
      <c r="F11" s="140"/>
      <c r="G11" s="140"/>
      <c r="H11" s="140"/>
      <c r="I11" s="140"/>
      <c r="J11" s="141"/>
      <c r="K11" s="16"/>
      <c r="L11" s="151"/>
      <c r="M11" s="16"/>
      <c r="N11" s="16"/>
      <c r="O11" s="16"/>
    </row>
    <row r="12" spans="2:16" ht="15.6" thickBot="1">
      <c r="B12" s="60" t="s">
        <v>43</v>
      </c>
      <c r="C12" s="139"/>
      <c r="D12" s="140"/>
      <c r="E12" s="140"/>
      <c r="F12" s="140"/>
      <c r="G12" s="140"/>
      <c r="H12" s="140"/>
      <c r="I12" s="140"/>
      <c r="J12" s="141"/>
      <c r="K12" s="16"/>
      <c r="L12" s="151"/>
    </row>
    <row r="13" spans="2:16" ht="16.2" thickTop="1" thickBot="1">
      <c r="B13" s="58" t="s">
        <v>44</v>
      </c>
      <c r="C13" s="119">
        <f t="shared" ref="C13:J13" si="1">C9-C11-C12-C10</f>
        <v>0</v>
      </c>
      <c r="D13" s="69">
        <f t="shared" si="1"/>
        <v>0</v>
      </c>
      <c r="E13" s="69">
        <f t="shared" si="1"/>
        <v>0</v>
      </c>
      <c r="F13" s="69">
        <f t="shared" si="1"/>
        <v>0</v>
      </c>
      <c r="G13" s="69">
        <f t="shared" si="1"/>
        <v>0</v>
      </c>
      <c r="H13" s="69">
        <f t="shared" si="1"/>
        <v>0</v>
      </c>
      <c r="I13" s="69">
        <f t="shared" si="1"/>
        <v>0</v>
      </c>
      <c r="J13" s="120">
        <f t="shared" si="1"/>
        <v>0</v>
      </c>
    </row>
    <row r="14" spans="2:16" ht="15.6" thickTop="1">
      <c r="B14" s="61" t="s">
        <v>45</v>
      </c>
      <c r="C14" s="139"/>
      <c r="D14" s="140"/>
      <c r="E14" s="140"/>
      <c r="F14" s="140"/>
      <c r="G14" s="140"/>
      <c r="H14" s="140"/>
      <c r="I14" s="140"/>
      <c r="J14" s="141"/>
      <c r="K14" s="16"/>
      <c r="L14" s="151"/>
    </row>
    <row r="15" spans="2:16">
      <c r="B15" s="62" t="s">
        <v>46</v>
      </c>
      <c r="C15" s="139"/>
      <c r="D15" s="140"/>
      <c r="E15" s="140"/>
      <c r="F15" s="140"/>
      <c r="G15" s="140"/>
      <c r="H15" s="140"/>
      <c r="I15" s="140"/>
      <c r="J15" s="141"/>
      <c r="K15" s="16"/>
      <c r="L15" s="151"/>
    </row>
    <row r="16" spans="2:16">
      <c r="B16" s="62" t="s">
        <v>47</v>
      </c>
      <c r="C16" s="139"/>
      <c r="D16" s="140"/>
      <c r="E16" s="140"/>
      <c r="F16" s="140"/>
      <c r="G16" s="140"/>
      <c r="H16" s="140"/>
      <c r="I16" s="140"/>
      <c r="J16" s="141"/>
      <c r="K16" s="16"/>
      <c r="L16" s="151"/>
    </row>
    <row r="17" spans="2:12" ht="15.6" thickBot="1">
      <c r="B17" s="63" t="s">
        <v>48</v>
      </c>
      <c r="C17" s="139"/>
      <c r="D17" s="140"/>
      <c r="E17" s="140"/>
      <c r="F17" s="140"/>
      <c r="G17" s="140"/>
      <c r="H17" s="140"/>
      <c r="I17" s="140"/>
      <c r="J17" s="141"/>
      <c r="K17" s="16"/>
      <c r="L17" s="151"/>
    </row>
    <row r="18" spans="2:12" ht="16.2" thickTop="1" thickBot="1">
      <c r="B18" s="64" t="s">
        <v>49</v>
      </c>
      <c r="C18" s="121">
        <f t="shared" ref="C18:J18" si="2">C13-C14-C15+C16-C17</f>
        <v>0</v>
      </c>
      <c r="D18" s="70">
        <f t="shared" si="2"/>
        <v>0</v>
      </c>
      <c r="E18" s="70">
        <f t="shared" si="2"/>
        <v>0</v>
      </c>
      <c r="F18" s="70">
        <f t="shared" si="2"/>
        <v>0</v>
      </c>
      <c r="G18" s="70">
        <f t="shared" si="2"/>
        <v>0</v>
      </c>
      <c r="H18" s="70">
        <f t="shared" si="2"/>
        <v>0</v>
      </c>
      <c r="I18" s="70">
        <f t="shared" si="2"/>
        <v>0</v>
      </c>
      <c r="J18" s="122">
        <f t="shared" si="2"/>
        <v>0</v>
      </c>
    </row>
    <row r="19" spans="2:12" ht="15.6" thickTop="1">
      <c r="B19" s="61" t="s">
        <v>147</v>
      </c>
      <c r="C19" s="139"/>
      <c r="D19" s="140"/>
      <c r="E19" s="140"/>
      <c r="F19" s="140"/>
      <c r="G19" s="140"/>
      <c r="H19" s="140"/>
      <c r="I19" s="140"/>
      <c r="J19" s="141"/>
      <c r="K19" s="16"/>
      <c r="L19" s="151"/>
    </row>
    <row r="20" spans="2:12">
      <c r="B20" s="62" t="s">
        <v>70</v>
      </c>
      <c r="C20" s="139"/>
      <c r="D20" s="140"/>
      <c r="E20" s="140"/>
      <c r="F20" s="140"/>
      <c r="G20" s="140"/>
      <c r="H20" s="140"/>
      <c r="I20" s="140"/>
      <c r="J20" s="141"/>
      <c r="K20" s="16"/>
      <c r="L20" s="151"/>
    </row>
    <row r="21" spans="2:12">
      <c r="B21" s="62" t="s">
        <v>50</v>
      </c>
      <c r="C21" s="139"/>
      <c r="D21" s="140"/>
      <c r="E21" s="140"/>
      <c r="F21" s="140"/>
      <c r="G21" s="140"/>
      <c r="H21" s="140"/>
      <c r="I21" s="140"/>
      <c r="J21" s="141"/>
      <c r="K21" s="16"/>
      <c r="L21" s="151"/>
    </row>
    <row r="22" spans="2:12">
      <c r="B22" s="62" t="s">
        <v>51</v>
      </c>
      <c r="C22" s="139"/>
      <c r="D22" s="140"/>
      <c r="E22" s="140"/>
      <c r="F22" s="140"/>
      <c r="G22" s="140"/>
      <c r="H22" s="140"/>
      <c r="I22" s="140"/>
      <c r="J22" s="141"/>
      <c r="K22" s="16"/>
      <c r="L22" s="151"/>
    </row>
    <row r="23" spans="2:12" ht="15.6" thickBot="1">
      <c r="B23" s="62" t="s">
        <v>86</v>
      </c>
      <c r="C23" s="139"/>
      <c r="D23" s="140"/>
      <c r="E23" s="140"/>
      <c r="F23" s="140"/>
      <c r="G23" s="140"/>
      <c r="H23" s="140"/>
      <c r="I23" s="140"/>
      <c r="J23" s="141"/>
      <c r="K23" s="16"/>
      <c r="L23" s="151"/>
    </row>
    <row r="24" spans="2:12" ht="16.2" thickTop="1" thickBot="1">
      <c r="B24" s="65" t="s">
        <v>72</v>
      </c>
      <c r="C24" s="121">
        <f>C18-C19-C20+C21-C22+C23</f>
        <v>0</v>
      </c>
      <c r="D24" s="70">
        <f t="shared" ref="D24:J24" si="3">D18-D19-D20+D21-D22+D23</f>
        <v>0</v>
      </c>
      <c r="E24" s="70">
        <f t="shared" si="3"/>
        <v>0</v>
      </c>
      <c r="F24" s="70">
        <f t="shared" si="3"/>
        <v>0</v>
      </c>
      <c r="G24" s="70">
        <f t="shared" si="3"/>
        <v>0</v>
      </c>
      <c r="H24" s="70">
        <f t="shared" si="3"/>
        <v>0</v>
      </c>
      <c r="I24" s="70">
        <f t="shared" si="3"/>
        <v>0</v>
      </c>
      <c r="J24" s="122">
        <f t="shared" si="3"/>
        <v>0</v>
      </c>
      <c r="K24" s="16"/>
    </row>
    <row r="25" spans="2:12" ht="15.6" thickTop="1">
      <c r="B25" s="66" t="s">
        <v>71</v>
      </c>
      <c r="C25" s="142"/>
      <c r="D25" s="143"/>
      <c r="E25" s="143"/>
      <c r="F25" s="143"/>
      <c r="G25" s="143"/>
      <c r="H25" s="143"/>
      <c r="I25" s="143"/>
      <c r="J25" s="144"/>
      <c r="K25" s="16"/>
    </row>
    <row r="26" spans="2:12" ht="15.6" thickBot="1">
      <c r="B26" s="67" t="s">
        <v>65</v>
      </c>
      <c r="C26" s="123">
        <f t="shared" ref="C26:J26" si="4">C24-C25</f>
        <v>0</v>
      </c>
      <c r="D26" s="71">
        <f t="shared" si="4"/>
        <v>0</v>
      </c>
      <c r="E26" s="71">
        <f t="shared" si="4"/>
        <v>0</v>
      </c>
      <c r="F26" s="71">
        <f t="shared" si="4"/>
        <v>0</v>
      </c>
      <c r="G26" s="71">
        <f t="shared" si="4"/>
        <v>0</v>
      </c>
      <c r="H26" s="71">
        <f t="shared" si="4"/>
        <v>0</v>
      </c>
      <c r="I26" s="71">
        <f t="shared" si="4"/>
        <v>0</v>
      </c>
      <c r="J26" s="124">
        <f t="shared" si="4"/>
        <v>0</v>
      </c>
      <c r="K26" s="16"/>
    </row>
    <row r="27" spans="2:12">
      <c r="B27" s="61" t="s">
        <v>103</v>
      </c>
      <c r="C27" s="145"/>
      <c r="D27" s="146"/>
      <c r="E27" s="146"/>
      <c r="F27" s="146"/>
      <c r="G27" s="146"/>
      <c r="H27" s="146"/>
      <c r="I27" s="146"/>
      <c r="J27" s="147"/>
      <c r="K27" s="16"/>
      <c r="L27" s="151"/>
    </row>
    <row r="28" spans="2:12" ht="15.6" thickBot="1">
      <c r="B28" s="68" t="s">
        <v>104</v>
      </c>
      <c r="C28" s="148"/>
      <c r="D28" s="149"/>
      <c r="E28" s="149"/>
      <c r="F28" s="149"/>
      <c r="G28" s="149"/>
      <c r="H28" s="149"/>
      <c r="I28" s="149"/>
      <c r="J28" s="150"/>
      <c r="K28" s="16"/>
      <c r="L28" s="151"/>
    </row>
    <row r="29" spans="2:12">
      <c r="B29" s="17"/>
      <c r="C29" s="15"/>
      <c r="D29" s="15"/>
      <c r="E29" s="15"/>
      <c r="F29" s="15"/>
      <c r="G29" s="15"/>
      <c r="H29" s="15"/>
      <c r="I29" s="15"/>
      <c r="J29" s="15"/>
      <c r="K29" s="16"/>
    </row>
    <row r="30" spans="2:12">
      <c r="B30" s="17"/>
      <c r="C30" s="15"/>
      <c r="D30" s="15"/>
      <c r="E30" s="15"/>
      <c r="F30" s="15"/>
      <c r="G30" s="15"/>
      <c r="H30" s="15"/>
      <c r="I30" s="15"/>
      <c r="J30" s="15"/>
      <c r="K30" s="16"/>
    </row>
    <row r="31" spans="2:12">
      <c r="B31" s="31" t="s">
        <v>148</v>
      </c>
      <c r="C31" s="140"/>
      <c r="D31" s="140"/>
      <c r="E31" s="140"/>
      <c r="F31" s="140"/>
      <c r="G31" s="140"/>
      <c r="H31" s="140"/>
      <c r="I31" s="140"/>
      <c r="J31" s="140"/>
      <c r="L31" s="151"/>
    </row>
    <row r="33" spans="2:12">
      <c r="B33" s="32" t="s">
        <v>149</v>
      </c>
      <c r="C33" s="140"/>
      <c r="D33" s="140"/>
      <c r="E33" s="140"/>
      <c r="F33" s="140"/>
      <c r="G33" s="140"/>
      <c r="H33" s="140"/>
      <c r="I33" s="140"/>
      <c r="J33" s="140"/>
      <c r="L33" s="151"/>
    </row>
    <row r="34" spans="2:12">
      <c r="B34" s="32" t="s">
        <v>150</v>
      </c>
      <c r="C34" s="140"/>
      <c r="D34" s="140"/>
      <c r="E34" s="140"/>
      <c r="F34" s="140"/>
      <c r="G34" s="140"/>
      <c r="H34" s="140"/>
      <c r="I34" s="140"/>
      <c r="J34" s="140"/>
      <c r="L34" s="151"/>
    </row>
    <row r="36" spans="2:12">
      <c r="B36" s="32" t="s">
        <v>151</v>
      </c>
      <c r="C36" s="140"/>
      <c r="D36" s="140"/>
      <c r="E36" s="140"/>
      <c r="F36" s="140"/>
      <c r="G36" s="140"/>
      <c r="H36" s="140"/>
      <c r="I36" s="140"/>
      <c r="J36" s="140"/>
    </row>
    <row r="37" spans="2:12">
      <c r="B37" s="32" t="s">
        <v>152</v>
      </c>
      <c r="C37" s="140"/>
      <c r="D37" s="140"/>
      <c r="E37" s="140"/>
      <c r="F37" s="140"/>
      <c r="G37" s="140"/>
      <c r="H37" s="140"/>
      <c r="I37" s="140"/>
      <c r="J37" s="140"/>
    </row>
    <row r="40" spans="2:12">
      <c r="B40" s="231" t="s">
        <v>153</v>
      </c>
      <c r="C40" s="231"/>
      <c r="D40" s="231"/>
      <c r="E40" s="231"/>
      <c r="F40" s="232"/>
      <c r="G40" s="232"/>
      <c r="H40" s="232"/>
      <c r="I40" s="232"/>
      <c r="J40" s="232"/>
    </row>
    <row r="41" spans="2:12">
      <c r="B41" s="6"/>
      <c r="C41" s="6"/>
      <c r="D41" s="6"/>
      <c r="E41" s="6"/>
      <c r="F41" s="232"/>
      <c r="G41" s="232"/>
      <c r="H41" s="232"/>
      <c r="I41" s="232"/>
      <c r="J41" s="232"/>
    </row>
    <row r="42" spans="2:12">
      <c r="F42" s="232"/>
      <c r="G42" s="232"/>
      <c r="H42" s="232"/>
      <c r="I42" s="232"/>
      <c r="J42" s="232"/>
    </row>
    <row r="43" spans="2:12">
      <c r="F43" s="232"/>
      <c r="G43" s="232"/>
      <c r="H43" s="232"/>
      <c r="I43" s="232"/>
      <c r="J43" s="232"/>
    </row>
    <row r="44" spans="2:12">
      <c r="F44" s="232"/>
      <c r="G44" s="232"/>
      <c r="H44" s="232"/>
      <c r="I44" s="232"/>
      <c r="J44" s="232"/>
    </row>
  </sheetData>
  <mergeCells count="3">
    <mergeCell ref="B40:E40"/>
    <mergeCell ref="M4:P4"/>
    <mergeCell ref="F40:J44"/>
  </mergeCells>
  <phoneticPr fontId="11" type="noConversion"/>
  <pageMargins left="0.78740157480314965" right="0.78740157480314965" top="0.98425196850393704" bottom="0.98425196850393704" header="0.51181102362204722" footer="0.51181102362204722"/>
  <pageSetup scale="88" orientation="landscape" r:id="rId1"/>
  <headerFooter alignWithMargins="0">
    <oddFooter>&amp;C&amp;10EXIMBANKA SR</oddFooter>
  </headerFooter>
</worksheet>
</file>

<file path=docMetadata/LabelInfo.xml><?xml version="1.0" encoding="utf-8"?>
<clbl:labelList xmlns:clbl="http://schemas.microsoft.com/office/2020/mipLabelMetadata">
  <clbl:label id="{8dbb4b5b-69a1-457c-a616-f5e7c7d822f7}" enabled="1" method="Standard" siteId="{f46ac8d8-d6c8-4038-8f42-f1002f6133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Tab 0</vt:lpstr>
      <vt:lpstr>Tab 1</vt:lpstr>
      <vt:lpstr>Tab 2 A</vt:lpstr>
      <vt:lpstr>Tab 2 B</vt:lpstr>
      <vt:lpstr>Tab 3</vt:lpstr>
      <vt:lpstr>Tab 4,5,6</vt:lpstr>
      <vt:lpstr>Tab 7</vt:lpstr>
      <vt:lpstr>Tab 8</vt:lpstr>
      <vt:lpstr>Tab 9</vt:lpstr>
    </vt:vector>
  </TitlesOfParts>
  <Company>EXIMBANKA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Glasová Dagmar Ing.</dc:creator>
  <cp:lastModifiedBy>Beláková Katarína</cp:lastModifiedBy>
  <cp:lastPrinted>2015-12-18T10:22:11Z</cp:lastPrinted>
  <dcterms:created xsi:type="dcterms:W3CDTF">2009-03-26T10:20:06Z</dcterms:created>
  <dcterms:modified xsi:type="dcterms:W3CDTF">2025-12-29T10:33:38Z</dcterms:modified>
</cp:coreProperties>
</file>